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505" tabRatio="853" activeTab="4"/>
  </bookViews>
  <sheets>
    <sheet name="Титульный лист" sheetId="1" r:id="rId1"/>
    <sheet name="Стандарт раскрытия информации"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definedNames>
    <definedName name="_xlnm.Print_Area" localSheetId="2">'1'!$A$1:$F$29</definedName>
    <definedName name="_xlnm.Print_Area" localSheetId="6">'5'!$A$1:$M$176</definedName>
    <definedName name="_xlnm.Print_Area" localSheetId="1">'Стандарт раскрытия информации'!$A$1:$G$42</definedName>
  </definedNames>
  <calcPr fullCalcOnLoad="1"/>
</workbook>
</file>

<file path=xl/sharedStrings.xml><?xml version="1.0" encoding="utf-8"?>
<sst xmlns="http://schemas.openxmlformats.org/spreadsheetml/2006/main" count="247" uniqueCount="200">
  <si>
    <t>Примечание</t>
  </si>
  <si>
    <t>Ответственный за предоставление информации</t>
  </si>
  <si>
    <t>Содержание информации</t>
  </si>
  <si>
    <t>Срок размещения информации</t>
  </si>
  <si>
    <t>п.9</t>
  </si>
  <si>
    <t xml:space="preserve">а) 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 </t>
  </si>
  <si>
    <t xml:space="preserve">б) структура и объем затрат на производство и реализацию товаров (работ, услуг); </t>
  </si>
  <si>
    <t>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по регулированию естественных монополий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по регулированию естественных монополий;</t>
  </si>
  <si>
    <t xml:space="preserve">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</si>
  <si>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</si>
  <si>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в)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t>
  </si>
  <si>
    <t>Субъекты рынков электрической энергии, являющиеся субъектами естественных монополий, раскрывают информацию, указанную в подпункте "б" пункта 9 настоящего документа, по формам, утверждаемым уполномоченным Правительством Российской Федерации федеральным органом исполнительной власти.</t>
  </si>
  <si>
    <t>не позднее 1 июня</t>
  </si>
  <si>
    <t>до 1 апреля</t>
  </si>
  <si>
    <t>п.11</t>
  </si>
  <si>
    <t>а) 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</si>
  <si>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б) 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</si>
  <si>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</si>
  <si>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г) 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</si>
  <si>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д) 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</si>
  <si>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</si>
  <si>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ж) об инвестиционных программах (о проектах инвестиционных программ) и отчетах об их реализации, включая:</t>
  </si>
  <si>
    <t>з) о способах приобретения, стоимости и объемах товаров, необходимых для оказания услуг по передаче электроэнергии, включая информацию:</t>
  </si>
  <si>
    <t>о балансе электрической энергии и мощности, в том числе: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</si>
  <si>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</si>
  <si>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</si>
  <si>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</si>
  <si>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на оплату потерь,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</si>
  <si>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</si>
  <si>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</si>
  <si>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</si>
  <si>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</si>
  <si>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</si>
  <si>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</si>
  <si>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техническом состоянии сетей, в том числе:</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</si>
  <si>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</si>
  <si>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</si>
  <si>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</si>
  <si>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</si>
  <si>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</si>
  <si>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</si>
  <si>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</si>
  <si>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выполненных присоединений и присоединенной мощности;</t>
  </si>
  <si>
    <t>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</si>
  <si>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</si>
  <si>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</si>
  <si>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</si>
  <si>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предоставляется субъектам оперативно-диспетчерского управления 2 раза в год в конце каждого полугодия текущего года</t>
  </si>
  <si>
    <t>до 1 марта</t>
  </si>
  <si>
    <t>1. До 1 марта;                                            2. В течении 7 дней по запросу</t>
  </si>
  <si>
    <t>До 1 марта</t>
  </si>
  <si>
    <t>Подлежит опубликованию на сайте</t>
  </si>
  <si>
    <t>Стандарт раскрытия информации субъектами оптового и розничных рынков электрической энергии</t>
  </si>
  <si>
    <t>Дирекция по экономике и финансам</t>
  </si>
  <si>
    <t>Управление главного энергетика Сервисно-технического центра</t>
  </si>
  <si>
    <t>Пункт стандарта</t>
  </si>
  <si>
    <t>Срок предоставления информации</t>
  </si>
  <si>
    <t>Ежеквартально (до 15.03.2012, 15.07.2012, 15.10.2012)</t>
  </si>
  <si>
    <t>10.01.2012; 10.04.2012, 10.07.2012</t>
  </si>
  <si>
    <t>1. Ежемесячно (до 10 числа месяца следующего за отчётным)                                                 2. в течении 7 дней по запросу</t>
  </si>
  <si>
    <t xml:space="preserve">Ежемесячно (до 15 числа месяца следующего за отчётным) </t>
  </si>
  <si>
    <t>до 25.06.2012</t>
  </si>
  <si>
    <t>Раскрытия информации в сфере оказания услуг по передаче электрической энергии</t>
  </si>
  <si>
    <t>Наименование организации</t>
  </si>
  <si>
    <t>ИНН</t>
  </si>
  <si>
    <t>КПП</t>
  </si>
  <si>
    <t>Период действия принятого тарифа</t>
  </si>
  <si>
    <t>Информация о тарифе на услуги по передаче электрической энергии</t>
  </si>
  <si>
    <t>НПО "ЭЛСИБ" ОАО</t>
  </si>
  <si>
    <t>Местонахождение (адрес)</t>
  </si>
  <si>
    <t>630088, г.Новосибирск, ул.Сибиряков-Гвардейцев, 56</t>
  </si>
  <si>
    <t>Атрибуты решения по принятому тарифу (наименование, дата, номер)</t>
  </si>
  <si>
    <t>Наименование регулирующего органа</t>
  </si>
  <si>
    <t>Департамент по тарифам Новосибирской области</t>
  </si>
  <si>
    <t>Источник опубликования</t>
  </si>
  <si>
    <r>
      <t xml:space="preserve">сайт Департамента по тарифам Новосибирской области </t>
    </r>
    <r>
      <rPr>
        <u val="single"/>
        <sz val="11"/>
        <color indexed="30"/>
        <rFont val="Arial Narrow"/>
        <family val="2"/>
      </rPr>
      <t xml:space="preserve">www.tarif.nso.ru </t>
    </r>
  </si>
  <si>
    <t>Приказ от 29.12.2009 №84-Е</t>
  </si>
  <si>
    <t>Тариф на услуги по передаче электрической энергии</t>
  </si>
  <si>
    <t>161 255,9 руб./МВт в месяц</t>
  </si>
  <si>
    <t>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t>
  </si>
  <si>
    <t>№ п/п</t>
  </si>
  <si>
    <t>Наименование показателя</t>
  </si>
  <si>
    <t>Значение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</si>
  <si>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</si>
  <si>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</si>
  <si>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</si>
  <si>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Затраты на оплату потерь, в том числе:</t>
  </si>
  <si>
    <t>Баланс электрической энергии и мощности,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</si>
  <si>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</si>
  <si>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</si>
  <si>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</si>
  <si>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</si>
  <si>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</si>
  <si>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</si>
  <si>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</si>
  <si>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</si>
  <si>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</si>
  <si>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</si>
  <si>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Техническое состояние сетей, в том числе:</t>
  </si>
  <si>
    <t>Объем мощности, необходимый для удовлетворения поданных заявок</t>
  </si>
  <si>
    <t>Количество поданных заявок на подключение</t>
  </si>
  <si>
    <t>Количество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</si>
  <si>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Количество аннулированных заявок на технологическое присоединение</t>
  </si>
  <si>
    <t>Количество выполненных присоединений и присоединенной мощности</t>
  </si>
  <si>
    <t>Результаты контрольных замеров электрических параметров режимов работы оборудования объектов электросетевого хозяйства</t>
  </si>
  <si>
    <t>Нагрузки</t>
  </si>
  <si>
    <t>Уровни напряжения</t>
  </si>
  <si>
    <t>Потокораспределения</t>
  </si>
  <si>
    <t>Наименование замера</t>
  </si>
  <si>
    <t>Показатель</t>
  </si>
  <si>
    <t>Результат замера</t>
  </si>
  <si>
    <t>Перечень мероприятий, необходимых для осуществления технологического присоединения к электрическим сетям</t>
  </si>
  <si>
    <t>Информация об инвестиционных программах (о проектах инвестиционных программ) и отчетах об их реализации</t>
  </si>
  <si>
    <t>Информация о способах приобретения, стоимости и объемах товаров, необходимых для оказания услуг по передаче электроэнергии</t>
  </si>
  <si>
    <t>Информация 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</si>
  <si>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Отчёт о структуре и объёмах затрат на оказание услуг по передаче электрической энергии сетевым организациям</t>
  </si>
  <si>
    <t>Ед.изм.</t>
  </si>
  <si>
    <t>План</t>
  </si>
  <si>
    <t>Факт</t>
  </si>
  <si>
    <t>I.</t>
  </si>
  <si>
    <t>Необходимая валовая выручка на содержание (котловая)</t>
  </si>
  <si>
    <t>тыс.руб.</t>
  </si>
  <si>
    <t>1.</t>
  </si>
  <si>
    <t>Необходимая валовая выручка на содержание (собственная)</t>
  </si>
  <si>
    <t>1.1.</t>
  </si>
  <si>
    <t>Себестоимость всего, в том числе:</t>
  </si>
  <si>
    <t>1.1.1.</t>
  </si>
  <si>
    <t>Материальные расходы, всего</t>
  </si>
  <si>
    <t>1.1.1.1.</t>
  </si>
  <si>
    <t>в том числе на ремонт</t>
  </si>
  <si>
    <t>1.1.2.</t>
  </si>
  <si>
    <t>Фонд оплаты труда и отчисления на социальные нужды всего</t>
  </si>
  <si>
    <t>1.1.2.1.</t>
  </si>
  <si>
    <t>1.1.3.</t>
  </si>
  <si>
    <t>Амортизационные отчисления</t>
  </si>
  <si>
    <t>1.1.4.</t>
  </si>
  <si>
    <t>Прочие расходы</t>
  </si>
  <si>
    <t>1.1.4.1.</t>
  </si>
  <si>
    <t>арендная плата</t>
  </si>
  <si>
    <t>1.1.4.2.</t>
  </si>
  <si>
    <t>налоги, пошлины и сборы</t>
  </si>
  <si>
    <t>1.1.4.3.</t>
  </si>
  <si>
    <t>другие прочие расходы</t>
  </si>
  <si>
    <t xml:space="preserve">в том числе на ремонт </t>
  </si>
  <si>
    <t>1.2.</t>
  </si>
  <si>
    <t>Прибыль до налогообложения</t>
  </si>
  <si>
    <t>1.2.1.</t>
  </si>
  <si>
    <t>Налог на прибыль</t>
  </si>
  <si>
    <t>1.2.2.</t>
  </si>
  <si>
    <t>Чистая прибыль всего, в том числе:</t>
  </si>
  <si>
    <t>1.2.2.1.</t>
  </si>
  <si>
    <t>прибыль на капитальные вложения (инвестиции)</t>
  </si>
  <si>
    <t>1.2.2.2.</t>
  </si>
  <si>
    <t>прибыль на возврат инвестиционных кредитов</t>
  </si>
  <si>
    <t>1.2.2.3.</t>
  </si>
  <si>
    <t>дивиденды по акциям</t>
  </si>
  <si>
    <t>1.2.2.4.</t>
  </si>
  <si>
    <t>прочие расходы из прибыли (услуги банков)</t>
  </si>
  <si>
    <t>1.3.</t>
  </si>
  <si>
    <t>Недополученные по независящим причинам доход (+) / избыток средств, полученный в предыдущем периоде регулирования (-)</t>
  </si>
  <si>
    <t>II.</t>
  </si>
  <si>
    <t xml:space="preserve">Справочно: расходы на ремонт всего            </t>
  </si>
  <si>
    <t>III.</t>
  </si>
  <si>
    <t>Необходимая валовая выручка на оплату технологического расхода электроэнергии (котловая)</t>
  </si>
  <si>
    <t>Необходимая валовая выручка на оплату технологического расхода электроэнергии (собственная)</t>
  </si>
  <si>
    <t>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t>
  </si>
  <si>
    <t>Условия, на которых осуществляется поставка регулируемых товаров (работ, услуг) субъектами естественных монополий</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</si>
  <si>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t>
  </si>
  <si>
    <t>уровень потерь не утвержден</t>
  </si>
  <si>
    <t>не учитываются</t>
  </si>
  <si>
    <t>не предъявляются</t>
  </si>
  <si>
    <t>6, 10кВ</t>
  </si>
  <si>
    <t>Покупки осуществляются в соответствии с "Регламентом организации закупочной деятельности НПО "ЭЛСИБ" ОАО" , утвержденным решением Совета директоров НПО "ЭЛСИБ" ОАО (Протокол №224 от 31.05.2010года).</t>
  </si>
  <si>
    <t>Технологических присоединений  не производилось</t>
  </si>
  <si>
    <t>мероприятия не разрабатывались</t>
  </si>
  <si>
    <t>закупку электроэнергии для компенсации потерь в сетях не осуществлялась</t>
  </si>
  <si>
    <t>замеры нагрузок производятся по питающим фидерам 2 раза в год</t>
  </si>
  <si>
    <t>замеры не производились</t>
  </si>
  <si>
    <t>Поставка услуг по передаче электроэнергии осуществляется на основании договора №У-31-П 03837000  от 10.02.2010г.  Потребителем услуг является ЗАО "РЭС"</t>
  </si>
  <si>
    <t>аварийных отключений не было</t>
  </si>
  <si>
    <t>нет</t>
  </si>
  <si>
    <t>осуществляет передачу электроэнергии близлежащим к территории предприятия  потребителям, в том числе жилым домам по ул. Петухова,53, 55, 57, 53/2. Граница балансовой и эксплуатационной ответственности установлена на кабельных наконечниках отходящих линий.</t>
  </si>
  <si>
    <t>свободных мощностей не имелось, т.к. п/ст "Стендовая" находилась на реконструкции</t>
  </si>
  <si>
    <t xml:space="preserve">ремонт электросетевых объектов производился по годовому графику без отключения потребителей </t>
  </si>
  <si>
    <t>Контрольные замеры параметров  режима работы оборудования электросетевого хозяйства производятся по просьбе присоединенного потребителя электроэнергии.</t>
  </si>
  <si>
    <t>2010 год</t>
  </si>
  <si>
    <t>Часть ремонтов, которые первоначально планировалось произвести силами подрядных организаций – были выполнены собственными силами. Также ремонтные работы подрядными организациями производились с использованием давальческого материала.</t>
  </si>
  <si>
    <t>Отклонение связано с ростом средней заработной платы работников, занятых на обслуживании подстанции и ремонте электротехнического оборудования</t>
  </si>
  <si>
    <t>учтены фактические расходы по ремонту и обслуживанию электротехнического оборудования (ремонт электродвигателей, ремонт силового трансформатора)</t>
  </si>
  <si>
    <t>Отчёт о структуре и объёмах затрат на оказание услуг по передаче электрической энергии сетевым организациям за 2010 год</t>
  </si>
  <si>
    <t>http://elsib.ru/company/reguliruemie_vidi_deyztelnosti.php</t>
  </si>
  <si>
    <t>Затраты на реализацию инвестиционных программ в формировании тарифа не участвуют</t>
  </si>
  <si>
    <t>Приобретение материалов для проведение ремонтов и содержания электросетевого хозяйства осуществляется на конкурсной основе с использованием Межотраслевой Торговой Системы «Фабрикант» (www.fabrikant.ru).</t>
  </si>
  <si>
    <t>Корпоративные правила осуществления закупок (включая использование конкурсов, аукционов):</t>
  </si>
  <si>
    <t>с 01.01.2010 по 31.12.2010</t>
  </si>
  <si>
    <t>т.к технологических присоединений не производилось - мероприятия не разрабатывались</t>
  </si>
  <si>
    <t>Материалы, необходимые для передачи электроэнергии, приобретаются централизованно</t>
  </si>
  <si>
    <r>
      <t>Порядок выполнения этих мероприятий с указанием ссылок на нормативные правовые акты</t>
    </r>
    <r>
      <rPr>
        <sz val="11"/>
        <color indexed="62"/>
        <rFont val="Arial Narrow"/>
        <family val="2"/>
      </rPr>
      <t xml:space="preserve"> (см.пункт 2)</t>
    </r>
  </si>
  <si>
    <r>
      <t xml:space="preserve">Порядок выполнения мероприятий в соответствии с "Правилами технологического присоединения энергопринимающих устройств" </t>
    </r>
    <r>
      <rPr>
        <sz val="11"/>
        <color indexed="62"/>
        <rFont val="Arial Narrow"/>
        <family val="2"/>
      </rPr>
      <t>(см.пункт 2)</t>
    </r>
  </si>
  <si>
    <t>тариф (надбавка к тарифу) для компенсации потерь не утверждается</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</si>
</sst>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2">
    <font>
      <sz val="11"/>
      <color theme="1"/>
      <name val="Calibri"/>
      <family val="2"/>
    </font>
    <font>
      <sz val="11"/>
      <color indexed="8"/>
      <name val="Calibri"/>
      <family val="2"/>
    </font>
    <font>
      <sz val="11"/>
      <color indexed="8"/>
      <name val="Arial Narrow"/>
      <family val="2"/>
    </font>
    <font>
      <u val="single"/>
      <sz val="11"/>
      <color indexed="30"/>
      <name val="Arial Narrow"/>
      <family val="2"/>
    </font>
    <font>
      <sz val="10"/>
      <color indexed="8"/>
      <name val="Arial Narrow"/>
      <family val="2"/>
    </font>
    <font>
      <b/>
      <sz val="11"/>
      <color indexed="8"/>
      <name val="Arial Narrow"/>
      <family val="2"/>
    </font>
    <font>
      <sz val="14"/>
      <color indexed="8"/>
      <name val="Arial Narrow"/>
      <family val="2"/>
    </font>
    <font>
      <sz val="12"/>
      <color indexed="8"/>
      <name val="Arial Narrow"/>
      <family val="2"/>
    </font>
    <font>
      <sz val="11"/>
      <color indexed="62"/>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Arial Narrow"/>
      <family val="2"/>
    </font>
    <font>
      <i/>
      <sz val="12"/>
      <color indexed="62"/>
      <name val="Arial Narrow"/>
      <family val="2"/>
    </font>
    <font>
      <i/>
      <sz val="11"/>
      <color indexed="62"/>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Narrow"/>
      <family val="2"/>
    </font>
    <font>
      <i/>
      <sz val="12"/>
      <color theme="4"/>
      <name val="Arial Narrow"/>
      <family val="2"/>
    </font>
    <font>
      <i/>
      <sz val="11"/>
      <color theme="4"/>
      <name val="Arial Narrow"/>
      <family val="2"/>
    </font>
    <font>
      <b/>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theme="6"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19"/>
      </left>
      <right style="thin">
        <color indexed="19"/>
      </right>
      <top style="thin">
        <color indexed="19"/>
      </top>
      <bottom style="thin">
        <color indexed="19"/>
      </bottom>
    </border>
    <border>
      <left style="thin">
        <color indexed="19"/>
      </left>
      <right>
        <color indexed="63"/>
      </right>
      <top>
        <color indexed="63"/>
      </top>
      <bottom>
        <color indexed="63"/>
      </bottom>
    </border>
    <border>
      <left style="thin"/>
      <right style="thin"/>
      <top style="thin"/>
      <bottom style="thin"/>
    </border>
    <border>
      <left style="thin"/>
      <right style="thin"/>
      <top style="thin"/>
      <bottom/>
    </border>
    <border>
      <left style="thin">
        <color indexed="19"/>
      </left>
      <right style="thin">
        <color indexed="19"/>
      </right>
      <top>
        <color indexed="63"/>
      </top>
      <bottom>
        <color indexed="63"/>
      </bottom>
    </border>
    <border>
      <left style="thin">
        <color indexed="19"/>
      </left>
      <right style="thin">
        <color indexed="19"/>
      </right>
      <top>
        <color indexed="63"/>
      </top>
      <bottom style="thin">
        <color indexed="19"/>
      </bottom>
    </border>
    <border>
      <left style="thin">
        <color indexed="19"/>
      </left>
      <right style="thin">
        <color indexed="19"/>
      </right>
      <top style="thin">
        <color indexed="19"/>
      </top>
      <bottom>
        <color indexed="63"/>
      </bottom>
    </border>
    <border>
      <left style="thin"/>
      <right style="thin"/>
      <top/>
      <bottom style="thin"/>
    </border>
    <border>
      <left>
        <color indexed="63"/>
      </left>
      <right>
        <color indexed="63"/>
      </right>
      <top style="thin">
        <color indexed="1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80">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10" xfId="0" applyFont="1" applyFill="1" applyBorder="1" applyAlignment="1">
      <alignment horizontal="justify" vertical="center"/>
    </xf>
    <xf numFmtId="0" fontId="4" fillId="0" borderId="10"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indent="3"/>
    </xf>
    <xf numFmtId="0" fontId="2"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xf>
    <xf numFmtId="0" fontId="2" fillId="0" borderId="0" xfId="0" applyFont="1" applyFill="1" applyAlignment="1">
      <alignment vertical="center"/>
    </xf>
    <xf numFmtId="0" fontId="2" fillId="33" borderId="10" xfId="0" applyFont="1" applyFill="1" applyBorder="1" applyAlignment="1">
      <alignment vertical="center" wrapText="1"/>
    </xf>
    <xf numFmtId="0" fontId="2" fillId="33" borderId="1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0" applyFont="1" applyAlignment="1">
      <alignment vertical="center" wrapText="1"/>
    </xf>
    <xf numFmtId="0" fontId="5"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 fillId="0" borderId="0" xfId="0" applyFont="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Alignment="1">
      <alignment horizontal="left" vertical="center"/>
    </xf>
    <xf numFmtId="0" fontId="2" fillId="0" borderId="10" xfId="0" applyFont="1" applyBorder="1" applyAlignment="1">
      <alignment horizontal="center"/>
    </xf>
    <xf numFmtId="0" fontId="7" fillId="0" borderId="11" xfId="0" applyFont="1" applyFill="1" applyBorder="1" applyAlignment="1">
      <alignment horizontal="left" vertical="center" wrapText="1"/>
    </xf>
    <xf numFmtId="0" fontId="2" fillId="0" borderId="10" xfId="0" applyFont="1" applyBorder="1" applyAlignment="1">
      <alignment/>
    </xf>
    <xf numFmtId="0" fontId="2" fillId="0" borderId="10" xfId="0" applyFont="1" applyFill="1" applyBorder="1" applyAlignment="1">
      <alignment horizontal="center" vertical="center" wrapText="1"/>
    </xf>
    <xf numFmtId="0" fontId="2" fillId="0" borderId="0" xfId="0" applyFont="1" applyAlignment="1">
      <alignment/>
    </xf>
    <xf numFmtId="0" fontId="2" fillId="0" borderId="11" xfId="0" applyFont="1" applyFill="1" applyBorder="1" applyAlignment="1">
      <alignment horizontal="left" vertical="center" wrapText="1"/>
    </xf>
    <xf numFmtId="0" fontId="2" fillId="0" borderId="10" xfId="0" applyFont="1" applyBorder="1" applyAlignment="1">
      <alignment wrapText="1"/>
    </xf>
    <xf numFmtId="0" fontId="48" fillId="0" borderId="0" xfId="0" applyFont="1" applyFill="1" applyAlignment="1">
      <alignment/>
    </xf>
    <xf numFmtId="0" fontId="48" fillId="0" borderId="0" xfId="0" applyFont="1" applyAlignment="1">
      <alignment/>
    </xf>
    <xf numFmtId="0" fontId="48" fillId="0" borderId="0" xfId="0" applyFont="1" applyAlignment="1">
      <alignment horizontal="center" vertical="center"/>
    </xf>
    <xf numFmtId="0" fontId="48" fillId="0" borderId="12" xfId="0" applyFont="1" applyBorder="1" applyAlignment="1">
      <alignment horizontal="center" vertical="center"/>
    </xf>
    <xf numFmtId="0" fontId="48" fillId="0" borderId="12" xfId="0" applyFont="1" applyBorder="1" applyAlignment="1">
      <alignment vertical="center" wrapText="1"/>
    </xf>
    <xf numFmtId="4" fontId="48" fillId="0" borderId="12" xfId="0" applyNumberFormat="1" applyFont="1" applyBorder="1" applyAlignment="1">
      <alignment horizontal="center" vertical="center"/>
    </xf>
    <xf numFmtId="0" fontId="48" fillId="0" borderId="12" xfId="0" applyFont="1" applyBorder="1" applyAlignment="1">
      <alignment/>
    </xf>
    <xf numFmtId="168" fontId="48" fillId="0" borderId="12" xfId="0" applyNumberFormat="1" applyFont="1" applyBorder="1" applyAlignment="1">
      <alignment horizontal="center" vertical="center"/>
    </xf>
    <xf numFmtId="0" fontId="48" fillId="34" borderId="0" xfId="0" applyFont="1" applyFill="1" applyAlignment="1">
      <alignment/>
    </xf>
    <xf numFmtId="0" fontId="48" fillId="0" borderId="13" xfId="0" applyFont="1" applyBorder="1" applyAlignment="1">
      <alignment vertical="center" wrapText="1"/>
    </xf>
    <xf numFmtId="14" fontId="48" fillId="0" borderId="12" xfId="0" applyNumberFormat="1" applyFont="1" applyBorder="1" applyAlignment="1">
      <alignment horizontal="center" vertical="center"/>
    </xf>
    <xf numFmtId="0" fontId="48" fillId="0" borderId="12" xfId="0" applyFont="1" applyBorder="1" applyAlignment="1">
      <alignment horizontal="left" vertical="center" wrapText="1" indent="2"/>
    </xf>
    <xf numFmtId="168" fontId="48" fillId="0" borderId="0" xfId="0" applyNumberFormat="1" applyFont="1" applyAlignment="1">
      <alignment/>
    </xf>
    <xf numFmtId="0" fontId="2" fillId="33" borderId="10" xfId="0" applyFont="1" applyFill="1" applyBorder="1" applyAlignment="1">
      <alignment horizontal="left" vertical="center"/>
    </xf>
    <xf numFmtId="0" fontId="49" fillId="0" borderId="11" xfId="0" applyFont="1" applyFill="1" applyBorder="1" applyAlignment="1">
      <alignment horizontal="left" vertical="center" wrapText="1"/>
    </xf>
    <xf numFmtId="0" fontId="50" fillId="0" borderId="0" xfId="0" applyFont="1" applyAlignment="1">
      <alignment vertical="center" wrapText="1"/>
    </xf>
    <xf numFmtId="0" fontId="4"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34" fillId="0" borderId="0" xfId="42" applyAlignment="1" applyProtection="1">
      <alignment horizontal="left" vertical="center" wrapText="1"/>
      <protection/>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0" xfId="0" applyFont="1" applyAlignment="1">
      <alignment horizontal="center" vertical="center" wrapText="1"/>
    </xf>
    <xf numFmtId="0" fontId="2" fillId="0" borderId="10" xfId="0" applyFont="1" applyBorder="1" applyAlignment="1">
      <alignment horizontal="center" vertical="center" wrapText="1"/>
    </xf>
    <xf numFmtId="0" fontId="48" fillId="0" borderId="13" xfId="0" applyFont="1" applyBorder="1" applyAlignment="1">
      <alignment horizontal="left" vertical="center" wrapText="1"/>
    </xf>
    <xf numFmtId="0" fontId="48" fillId="0" borderId="17" xfId="0" applyFont="1" applyBorder="1" applyAlignment="1">
      <alignment horizontal="left" vertical="center" wrapText="1"/>
    </xf>
    <xf numFmtId="0" fontId="51" fillId="0" borderId="0" xfId="0" applyFont="1" applyAlignment="1">
      <alignment horizontal="center" vertical="center"/>
    </xf>
    <xf numFmtId="0" fontId="48" fillId="0" borderId="12" xfId="0" applyFont="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Alignment="1">
      <alignment horizontal="center" vertical="center" wrapText="1"/>
    </xf>
    <xf numFmtId="0" fontId="34" fillId="0" borderId="16" xfId="42" applyFill="1" applyBorder="1" applyAlignment="1" applyProtection="1">
      <alignment horizontal="center" vertical="center" wrapText="1"/>
      <protection/>
    </xf>
    <xf numFmtId="0" fontId="34" fillId="0" borderId="15" xfId="42" applyFill="1" applyBorder="1" applyAlignment="1" applyProtection="1">
      <alignment horizontal="center" vertical="center" wrapText="1"/>
      <protection/>
    </xf>
    <xf numFmtId="0" fontId="5" fillId="0" borderId="0" xfId="0" applyNumberFormat="1" applyFont="1" applyAlignment="1">
      <alignment horizontal="center" vertical="center" wrapText="1"/>
    </xf>
    <xf numFmtId="0" fontId="2" fillId="0" borderId="18" xfId="0" applyFont="1" applyBorder="1" applyAlignment="1">
      <alignment horizontal="left" vertical="center" wrapText="1"/>
    </xf>
    <xf numFmtId="0" fontId="49" fillId="0" borderId="0" xfId="0" applyFont="1" applyFill="1" applyBorder="1" applyAlignment="1">
      <alignment horizontal="left" vertical="center" wrapText="1"/>
    </xf>
    <xf numFmtId="0" fontId="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41</xdr:row>
      <xdr:rowOff>123825</xdr:rowOff>
    </xdr:from>
    <xdr:to>
      <xdr:col>3</xdr:col>
      <xdr:colOff>457200</xdr:colOff>
      <xdr:row>85</xdr:row>
      <xdr:rowOff>152400</xdr:rowOff>
    </xdr:to>
    <xdr:pic>
      <xdr:nvPicPr>
        <xdr:cNvPr id="1" name="Picture 1" descr="декабрь 2010 Стендовая"/>
        <xdr:cNvPicPr preferRelativeResize="1">
          <a:picLocks noChangeAspect="1"/>
        </xdr:cNvPicPr>
      </xdr:nvPicPr>
      <xdr:blipFill>
        <a:blip r:embed="rId1"/>
        <a:stretch>
          <a:fillRect/>
        </a:stretch>
      </xdr:blipFill>
      <xdr:spPr>
        <a:xfrm>
          <a:off x="114300" y="9772650"/>
          <a:ext cx="5153025" cy="9229725"/>
        </a:xfrm>
        <a:prstGeom prst="rect">
          <a:avLst/>
        </a:prstGeom>
        <a:noFill/>
        <a:ln w="9525" cmpd="sng">
          <a:noFill/>
        </a:ln>
      </xdr:spPr>
    </xdr:pic>
    <xdr:clientData/>
  </xdr:twoCellAnchor>
  <xdr:twoCellAnchor editAs="oneCell">
    <xdr:from>
      <xdr:col>4</xdr:col>
      <xdr:colOff>123825</xdr:colOff>
      <xdr:row>0</xdr:row>
      <xdr:rowOff>209550</xdr:rowOff>
    </xdr:from>
    <xdr:to>
      <xdr:col>12</xdr:col>
      <xdr:colOff>352425</xdr:colOff>
      <xdr:row>41</xdr:row>
      <xdr:rowOff>0</xdr:rowOff>
    </xdr:to>
    <xdr:pic>
      <xdr:nvPicPr>
        <xdr:cNvPr id="2" name="Picture 2" descr="Сводная ведомость декабрь 2010г"/>
        <xdr:cNvPicPr preferRelativeResize="1">
          <a:picLocks noChangeAspect="1"/>
        </xdr:cNvPicPr>
      </xdr:nvPicPr>
      <xdr:blipFill>
        <a:blip r:embed="rId2"/>
        <a:stretch>
          <a:fillRect/>
        </a:stretch>
      </xdr:blipFill>
      <xdr:spPr>
        <a:xfrm>
          <a:off x="5543550" y="209550"/>
          <a:ext cx="5105400" cy="9439275"/>
        </a:xfrm>
        <a:prstGeom prst="rect">
          <a:avLst/>
        </a:prstGeom>
        <a:noFill/>
        <a:ln w="9525" cmpd="sng">
          <a:noFill/>
        </a:ln>
      </xdr:spPr>
    </xdr:pic>
    <xdr:clientData/>
  </xdr:twoCellAnchor>
  <xdr:twoCellAnchor editAs="oneCell">
    <xdr:from>
      <xdr:col>0</xdr:col>
      <xdr:colOff>76200</xdr:colOff>
      <xdr:row>86</xdr:row>
      <xdr:rowOff>66675</xdr:rowOff>
    </xdr:from>
    <xdr:to>
      <xdr:col>3</xdr:col>
      <xdr:colOff>504825</xdr:colOff>
      <xdr:row>130</xdr:row>
      <xdr:rowOff>66675</xdr:rowOff>
    </xdr:to>
    <xdr:pic>
      <xdr:nvPicPr>
        <xdr:cNvPr id="3" name="Picture 3" descr="Сводная ведомость декабрь 2010г"/>
        <xdr:cNvPicPr preferRelativeResize="1">
          <a:picLocks noChangeAspect="1"/>
        </xdr:cNvPicPr>
      </xdr:nvPicPr>
      <xdr:blipFill>
        <a:blip r:embed="rId3"/>
        <a:stretch>
          <a:fillRect/>
        </a:stretch>
      </xdr:blipFill>
      <xdr:spPr>
        <a:xfrm>
          <a:off x="76200" y="19107150"/>
          <a:ext cx="5238750" cy="9201150"/>
        </a:xfrm>
        <a:prstGeom prst="rect">
          <a:avLst/>
        </a:prstGeom>
        <a:noFill/>
        <a:ln w="9525" cmpd="sng">
          <a:noFill/>
        </a:ln>
      </xdr:spPr>
    </xdr:pic>
    <xdr:clientData/>
  </xdr:twoCellAnchor>
  <xdr:twoCellAnchor editAs="oneCell">
    <xdr:from>
      <xdr:col>4</xdr:col>
      <xdr:colOff>219075</xdr:colOff>
      <xdr:row>41</xdr:row>
      <xdr:rowOff>133350</xdr:rowOff>
    </xdr:from>
    <xdr:to>
      <xdr:col>12</xdr:col>
      <xdr:colOff>419100</xdr:colOff>
      <xdr:row>86</xdr:row>
      <xdr:rowOff>0</xdr:rowOff>
    </xdr:to>
    <xdr:pic>
      <xdr:nvPicPr>
        <xdr:cNvPr id="4" name="Picture 4" descr="июнь 2010г"/>
        <xdr:cNvPicPr preferRelativeResize="1">
          <a:picLocks noChangeAspect="1"/>
        </xdr:cNvPicPr>
      </xdr:nvPicPr>
      <xdr:blipFill>
        <a:blip r:embed="rId4"/>
        <a:stretch>
          <a:fillRect/>
        </a:stretch>
      </xdr:blipFill>
      <xdr:spPr>
        <a:xfrm>
          <a:off x="5638800" y="9782175"/>
          <a:ext cx="5076825" cy="9258300"/>
        </a:xfrm>
        <a:prstGeom prst="rect">
          <a:avLst/>
        </a:prstGeom>
        <a:noFill/>
        <a:ln w="9525" cmpd="sng">
          <a:noFill/>
        </a:ln>
      </xdr:spPr>
    </xdr:pic>
    <xdr:clientData/>
  </xdr:twoCellAnchor>
  <xdr:twoCellAnchor editAs="oneCell">
    <xdr:from>
      <xdr:col>4</xdr:col>
      <xdr:colOff>76200</xdr:colOff>
      <xdr:row>86</xdr:row>
      <xdr:rowOff>38100</xdr:rowOff>
    </xdr:from>
    <xdr:to>
      <xdr:col>12</xdr:col>
      <xdr:colOff>476250</xdr:colOff>
      <xdr:row>130</xdr:row>
      <xdr:rowOff>114300</xdr:rowOff>
    </xdr:to>
    <xdr:pic>
      <xdr:nvPicPr>
        <xdr:cNvPr id="5" name="Picture 5" descr="Сводная ведомость июнь 2010г"/>
        <xdr:cNvPicPr preferRelativeResize="1">
          <a:picLocks noChangeAspect="1"/>
        </xdr:cNvPicPr>
      </xdr:nvPicPr>
      <xdr:blipFill>
        <a:blip r:embed="rId5"/>
        <a:stretch>
          <a:fillRect/>
        </a:stretch>
      </xdr:blipFill>
      <xdr:spPr>
        <a:xfrm>
          <a:off x="5495925" y="19078575"/>
          <a:ext cx="5276850" cy="9277350"/>
        </a:xfrm>
        <a:prstGeom prst="rect">
          <a:avLst/>
        </a:prstGeom>
        <a:noFill/>
        <a:ln w="9525" cmpd="sng">
          <a:noFill/>
        </a:ln>
      </xdr:spPr>
    </xdr:pic>
    <xdr:clientData/>
  </xdr:twoCellAnchor>
  <xdr:twoCellAnchor editAs="oneCell">
    <xdr:from>
      <xdr:col>0</xdr:col>
      <xdr:colOff>0</xdr:colOff>
      <xdr:row>131</xdr:row>
      <xdr:rowOff>104775</xdr:rowOff>
    </xdr:from>
    <xdr:to>
      <xdr:col>4</xdr:col>
      <xdr:colOff>9525</xdr:colOff>
      <xdr:row>175</xdr:row>
      <xdr:rowOff>0</xdr:rowOff>
    </xdr:to>
    <xdr:pic>
      <xdr:nvPicPr>
        <xdr:cNvPr id="6" name="Picture 6" descr="Сводная ведомость июнь 2010г"/>
        <xdr:cNvPicPr preferRelativeResize="1">
          <a:picLocks noChangeAspect="1"/>
        </xdr:cNvPicPr>
      </xdr:nvPicPr>
      <xdr:blipFill>
        <a:blip r:embed="rId6"/>
        <a:stretch>
          <a:fillRect/>
        </a:stretch>
      </xdr:blipFill>
      <xdr:spPr>
        <a:xfrm>
          <a:off x="0" y="28536900"/>
          <a:ext cx="5429250" cy="907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lsib.ru/company/reguliruemie_vidi_deyztelnosti.ph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N13"/>
  <sheetViews>
    <sheetView zoomScalePageLayoutView="0" workbookViewId="0" topLeftCell="A1">
      <selection activeCell="J20" sqref="J20"/>
    </sheetView>
  </sheetViews>
  <sheetFormatPr defaultColWidth="9.140625" defaultRowHeight="15"/>
  <sheetData>
    <row r="3" ht="16.5">
      <c r="B3" s="12" t="s">
        <v>62</v>
      </c>
    </row>
    <row r="5" spans="1:14" ht="20.25" customHeight="1">
      <c r="A5" s="30"/>
      <c r="B5" s="57" t="s">
        <v>115</v>
      </c>
      <c r="C5" s="57"/>
      <c r="D5" s="57"/>
      <c r="E5" s="57"/>
      <c r="F5" s="57"/>
      <c r="G5" s="57"/>
      <c r="H5" s="57"/>
      <c r="I5" s="57"/>
      <c r="J5" s="57"/>
      <c r="K5" s="57"/>
      <c r="L5" s="57"/>
      <c r="M5" s="57"/>
      <c r="N5" s="57"/>
    </row>
    <row r="6" spans="1:14" ht="24" customHeight="1">
      <c r="A6" s="30"/>
      <c r="B6" s="57" t="s">
        <v>67</v>
      </c>
      <c r="C6" s="57"/>
      <c r="D6" s="57"/>
      <c r="E6" s="57"/>
      <c r="F6" s="57"/>
      <c r="G6" s="57"/>
      <c r="H6" s="57"/>
      <c r="I6" s="57"/>
      <c r="J6" s="57"/>
      <c r="K6" s="57"/>
      <c r="L6" s="57"/>
      <c r="M6" s="57"/>
      <c r="N6" s="57"/>
    </row>
    <row r="7" spans="1:14" ht="36" customHeight="1">
      <c r="A7" s="30"/>
      <c r="B7" s="57" t="s">
        <v>79</v>
      </c>
      <c r="C7" s="57"/>
      <c r="D7" s="57"/>
      <c r="E7" s="57"/>
      <c r="F7" s="57"/>
      <c r="G7" s="57"/>
      <c r="H7" s="57"/>
      <c r="I7" s="57"/>
      <c r="J7" s="57"/>
      <c r="K7" s="57"/>
      <c r="L7" s="57"/>
      <c r="M7" s="57"/>
      <c r="N7" s="57"/>
    </row>
    <row r="8" spans="1:14" ht="50.25" customHeight="1">
      <c r="A8" s="30"/>
      <c r="B8" s="57" t="s">
        <v>165</v>
      </c>
      <c r="C8" s="57"/>
      <c r="D8" s="57"/>
      <c r="E8" s="57"/>
      <c r="F8" s="57"/>
      <c r="G8" s="57"/>
      <c r="H8" s="57"/>
      <c r="I8" s="57"/>
      <c r="J8" s="57"/>
      <c r="K8" s="57"/>
      <c r="L8" s="57"/>
      <c r="M8" s="57"/>
      <c r="N8" s="57"/>
    </row>
    <row r="9" spans="1:14" ht="15">
      <c r="A9" s="30"/>
      <c r="B9" s="57" t="s">
        <v>104</v>
      </c>
      <c r="C9" s="57"/>
      <c r="D9" s="57"/>
      <c r="E9" s="57"/>
      <c r="F9" s="57"/>
      <c r="G9" s="57"/>
      <c r="H9" s="57"/>
      <c r="I9" s="57"/>
      <c r="J9" s="57"/>
      <c r="K9" s="57"/>
      <c r="L9" s="57"/>
      <c r="M9" s="57"/>
      <c r="N9" s="57"/>
    </row>
    <row r="10" spans="1:14" ht="25.5" customHeight="1">
      <c r="A10" s="30"/>
      <c r="B10" s="57" t="s">
        <v>166</v>
      </c>
      <c r="C10" s="57"/>
      <c r="D10" s="57"/>
      <c r="E10" s="57"/>
      <c r="F10" s="57"/>
      <c r="G10" s="57"/>
      <c r="H10" s="57"/>
      <c r="I10" s="57"/>
      <c r="J10" s="57"/>
      <c r="K10" s="57"/>
      <c r="L10" s="57"/>
      <c r="M10" s="57"/>
      <c r="N10" s="57"/>
    </row>
    <row r="11" spans="1:14" ht="38.25" customHeight="1">
      <c r="A11" s="30"/>
      <c r="B11" s="57" t="s">
        <v>167</v>
      </c>
      <c r="C11" s="57"/>
      <c r="D11" s="57"/>
      <c r="E11" s="57"/>
      <c r="F11" s="57"/>
      <c r="G11" s="57"/>
      <c r="H11" s="57"/>
      <c r="I11" s="57"/>
      <c r="J11" s="57"/>
      <c r="K11" s="57"/>
      <c r="L11" s="57"/>
      <c r="M11" s="57"/>
      <c r="N11" s="57"/>
    </row>
    <row r="12" spans="1:14" ht="31.5" customHeight="1">
      <c r="A12" s="30"/>
      <c r="B12" s="57" t="s">
        <v>112</v>
      </c>
      <c r="C12" s="57"/>
      <c r="D12" s="57"/>
      <c r="E12" s="57"/>
      <c r="F12" s="57"/>
      <c r="G12" s="57"/>
      <c r="H12" s="57"/>
      <c r="I12" s="57"/>
      <c r="J12" s="57"/>
      <c r="K12" s="57"/>
      <c r="L12" s="57"/>
      <c r="M12" s="57"/>
      <c r="N12" s="57"/>
    </row>
    <row r="13" spans="1:14" ht="37.5" customHeight="1">
      <c r="A13" s="30"/>
      <c r="B13" s="57" t="s">
        <v>113</v>
      </c>
      <c r="C13" s="57"/>
      <c r="D13" s="57"/>
      <c r="E13" s="57"/>
      <c r="F13" s="57"/>
      <c r="G13" s="57"/>
      <c r="H13" s="57"/>
      <c r="I13" s="57"/>
      <c r="J13" s="57"/>
      <c r="K13" s="57"/>
      <c r="L13" s="57"/>
      <c r="M13" s="57"/>
      <c r="N13" s="57"/>
    </row>
  </sheetData>
  <sheetProtection/>
  <mergeCells count="9">
    <mergeCell ref="B11:N11"/>
    <mergeCell ref="B12:N12"/>
    <mergeCell ref="B13:N13"/>
    <mergeCell ref="B5:N5"/>
    <mergeCell ref="B6:N6"/>
    <mergeCell ref="B7:N7"/>
    <mergeCell ref="B8:N8"/>
    <mergeCell ref="B9:N9"/>
    <mergeCell ref="B10:N10"/>
  </mergeCells>
  <hyperlinks>
    <hyperlink ref="B5" location="'1'!A1" display="Отчёт о структуре и объёмах затрат на оказание услуг по передаче электрической энергии сетевым организациям"/>
    <hyperlink ref="B6" location="'2'!A1" display="Информация о тарифе на услуги по передаче электрической энергии"/>
    <hyperlink ref="B7" location="'3'!A1" display="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
    <hyperlink ref="B8" location="'4'!A1" display="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hyperlink ref="B9" location="'5'!A1" display="Результаты контрольных замеров электрических параметров режимов работы оборудования объектов электросетевого хозяйства"/>
    <hyperlink ref="B10" location="'6'!A1" display="Условия, на которых осуществляется поставка регулируемых товаров (работ, услуг) субъектами естественных монополий"/>
    <hyperlink ref="B11" location="'7'!A1" display="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B12" location="'8'!A1" display="Информация об инвестиционных программах (о проектах инвестиционных программ) и отчетах об их реализации"/>
    <hyperlink ref="B13" location="'9'!A1" display="Информация о способах приобретения, стоимости и объемах товаров, необходимых для оказания услуг по передаче электроэнергии"/>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sheetPr>
    <tabColor rgb="FF0070C0"/>
  </sheetPr>
  <dimension ref="A1:L3"/>
  <sheetViews>
    <sheetView zoomScalePageLayoutView="0" workbookViewId="0" topLeftCell="A1">
      <selection activeCell="A3" sqref="A3"/>
    </sheetView>
  </sheetViews>
  <sheetFormatPr defaultColWidth="9.140625" defaultRowHeight="15"/>
  <cols>
    <col min="1" max="1" width="87.140625" style="13" customWidth="1"/>
    <col min="2" max="16384" width="9.140625" style="13" customWidth="1"/>
  </cols>
  <sheetData>
    <row r="1" spans="1:12" ht="48" customHeight="1">
      <c r="A1" s="19" t="s">
        <v>112</v>
      </c>
      <c r="B1" s="19"/>
      <c r="C1" s="19"/>
      <c r="D1" s="19"/>
      <c r="E1" s="19"/>
      <c r="F1" s="19"/>
      <c r="G1" s="19"/>
      <c r="H1" s="19"/>
      <c r="I1" s="19"/>
      <c r="J1" s="19"/>
      <c r="K1" s="27"/>
      <c r="L1" s="27"/>
    </row>
    <row r="3" ht="31.5">
      <c r="A3" s="52" t="s">
        <v>191</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sheetPr>
  <dimension ref="A1:N11"/>
  <sheetViews>
    <sheetView zoomScalePageLayoutView="0" workbookViewId="0" topLeftCell="A1">
      <selection activeCell="A11" sqref="A11"/>
    </sheetView>
  </sheetViews>
  <sheetFormatPr defaultColWidth="9.140625" defaultRowHeight="15"/>
  <cols>
    <col min="1" max="1" width="107.8515625" style="13" customWidth="1"/>
    <col min="2" max="16384" width="9.140625" style="13" customWidth="1"/>
  </cols>
  <sheetData>
    <row r="1" spans="1:14" ht="33">
      <c r="A1" s="19" t="s">
        <v>113</v>
      </c>
      <c r="B1" s="27"/>
      <c r="C1" s="27"/>
      <c r="D1" s="27"/>
      <c r="E1" s="27"/>
      <c r="F1" s="27"/>
      <c r="G1" s="27"/>
      <c r="H1" s="27"/>
      <c r="I1" s="27"/>
      <c r="J1" s="27"/>
      <c r="K1" s="27"/>
      <c r="L1" s="27"/>
      <c r="M1" s="27"/>
      <c r="N1" s="27"/>
    </row>
    <row r="3" spans="1:9" ht="16.5">
      <c r="A3" s="36" t="s">
        <v>193</v>
      </c>
      <c r="B3" s="29"/>
      <c r="C3" s="29"/>
      <c r="D3" s="29"/>
      <c r="E3" s="29"/>
      <c r="F3" s="29"/>
      <c r="G3" s="29"/>
      <c r="H3" s="29"/>
      <c r="I3" s="29"/>
    </row>
    <row r="4" spans="1:9" ht="8.25" customHeight="1">
      <c r="A4" s="36"/>
      <c r="B4" s="29"/>
      <c r="C4" s="29"/>
      <c r="D4" s="29"/>
      <c r="E4" s="29"/>
      <c r="F4" s="29"/>
      <c r="G4" s="29"/>
      <c r="H4" s="29"/>
      <c r="I4" s="29"/>
    </row>
    <row r="5" spans="1:9" ht="31.5">
      <c r="A5" s="52" t="s">
        <v>192</v>
      </c>
      <c r="B5" s="29"/>
      <c r="C5" s="29"/>
      <c r="D5" s="29"/>
      <c r="E5" s="29"/>
      <c r="F5" s="29"/>
      <c r="G5" s="29"/>
      <c r="H5" s="29"/>
      <c r="I5" s="29"/>
    </row>
    <row r="6" spans="1:9" ht="4.5" customHeight="1">
      <c r="A6" s="32"/>
      <c r="B6" s="29"/>
      <c r="C6" s="29"/>
      <c r="D6" s="29"/>
      <c r="E6" s="29"/>
      <c r="F6" s="29"/>
      <c r="G6" s="29"/>
      <c r="H6" s="29"/>
      <c r="I6" s="29"/>
    </row>
    <row r="7" spans="1:9" ht="39" customHeight="1">
      <c r="A7" s="52" t="s">
        <v>172</v>
      </c>
      <c r="B7" s="29"/>
      <c r="C7" s="29"/>
      <c r="D7" s="29"/>
      <c r="E7" s="29"/>
      <c r="F7" s="29"/>
      <c r="G7" s="29"/>
      <c r="H7" s="29"/>
      <c r="I7" s="29"/>
    </row>
    <row r="8" spans="1:9" ht="9" customHeight="1">
      <c r="A8" s="28"/>
      <c r="B8" s="29"/>
      <c r="C8" s="29"/>
      <c r="D8" s="29"/>
      <c r="E8" s="29"/>
      <c r="F8" s="29"/>
      <c r="G8" s="29"/>
      <c r="H8" s="29"/>
      <c r="I8" s="29"/>
    </row>
    <row r="9" spans="1:9" ht="44.25" customHeight="1">
      <c r="A9" s="28" t="s">
        <v>114</v>
      </c>
      <c r="B9" s="29"/>
      <c r="C9" s="29"/>
      <c r="D9" s="29"/>
      <c r="E9" s="29"/>
      <c r="F9" s="29"/>
      <c r="G9" s="29"/>
      <c r="H9" s="29"/>
      <c r="I9" s="29"/>
    </row>
    <row r="10" spans="1:9" ht="17.25" customHeight="1">
      <c r="A10" s="29"/>
      <c r="B10" s="29"/>
      <c r="C10" s="29"/>
      <c r="D10" s="29"/>
      <c r="E10" s="29"/>
      <c r="F10" s="29"/>
      <c r="G10" s="29"/>
      <c r="H10" s="29"/>
      <c r="I10" s="29"/>
    </row>
    <row r="11" ht="20.25" customHeight="1">
      <c r="A11" s="52" t="s">
        <v>196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F42"/>
  <sheetViews>
    <sheetView view="pageBreakPreview" zoomScaleNormal="70" zoomScaleSheetLayoutView="100" zoomScalePageLayoutView="0" workbookViewId="0" topLeftCell="A1">
      <pane xSplit="1" ySplit="4" topLeftCell="B38" activePane="bottomRight" state="frozen"/>
      <selection pane="topLeft" activeCell="A1" sqref="A1"/>
      <selection pane="topRight" activeCell="B1" sqref="B1"/>
      <selection pane="bottomLeft" activeCell="A5" sqref="A5"/>
      <selection pane="bottomRight" activeCell="B40" sqref="B40"/>
    </sheetView>
  </sheetViews>
  <sheetFormatPr defaultColWidth="9.140625" defaultRowHeight="15"/>
  <cols>
    <col min="1" max="1" width="10.28125" style="1" customWidth="1"/>
    <col min="2" max="2" width="110.00390625" style="2" customWidth="1"/>
    <col min="3" max="3" width="35.00390625" style="2" customWidth="1"/>
    <col min="4" max="5" width="21.8515625" style="2" customWidth="1"/>
    <col min="6" max="6" width="18.00390625" style="1" customWidth="1"/>
    <col min="7" max="7" width="4.57421875" style="1" customWidth="1"/>
    <col min="8" max="16384" width="9.140625" style="1" customWidth="1"/>
  </cols>
  <sheetData>
    <row r="2" spans="1:6" ht="18">
      <c r="A2" s="63" t="s">
        <v>52</v>
      </c>
      <c r="B2" s="63"/>
      <c r="C2" s="63"/>
      <c r="D2" s="63"/>
      <c r="E2" s="63"/>
      <c r="F2" s="63"/>
    </row>
    <row r="3" spans="2:5" s="5" customFormat="1" ht="12.75">
      <c r="B3" s="6"/>
      <c r="C3" s="6"/>
      <c r="D3" s="6"/>
      <c r="E3" s="6"/>
    </row>
    <row r="4" spans="1:6" s="5" customFormat="1" ht="38.25">
      <c r="A4" s="7" t="s">
        <v>55</v>
      </c>
      <c r="B4" s="7" t="s">
        <v>2</v>
      </c>
      <c r="C4" s="7" t="s">
        <v>0</v>
      </c>
      <c r="D4" s="7" t="s">
        <v>3</v>
      </c>
      <c r="E4" s="7" t="s">
        <v>56</v>
      </c>
      <c r="F4" s="7" t="s">
        <v>1</v>
      </c>
    </row>
    <row r="5" spans="1:6" s="5" customFormat="1" ht="33">
      <c r="A5" s="58" t="s">
        <v>4</v>
      </c>
      <c r="B5" s="3" t="s">
        <v>5</v>
      </c>
      <c r="C5" s="64" t="s">
        <v>11</v>
      </c>
      <c r="D5" s="8" t="s">
        <v>12</v>
      </c>
      <c r="E5" s="8"/>
      <c r="F5" s="58" t="s">
        <v>53</v>
      </c>
    </row>
    <row r="6" spans="1:6" s="5" customFormat="1" ht="16.5">
      <c r="A6" s="58"/>
      <c r="B6" s="3" t="s">
        <v>6</v>
      </c>
      <c r="C6" s="64"/>
      <c r="D6" s="8" t="s">
        <v>13</v>
      </c>
      <c r="E6" s="8"/>
      <c r="F6" s="58"/>
    </row>
    <row r="7" spans="1:6" s="5" customFormat="1" ht="33">
      <c r="A7" s="58"/>
      <c r="B7" s="3" t="s">
        <v>10</v>
      </c>
      <c r="C7" s="64"/>
      <c r="D7" s="58"/>
      <c r="E7" s="58"/>
      <c r="F7" s="58"/>
    </row>
    <row r="8" spans="1:6" s="5" customFormat="1" ht="99">
      <c r="A8" s="58"/>
      <c r="B8" s="9" t="s">
        <v>7</v>
      </c>
      <c r="C8" s="64"/>
      <c r="D8" s="58"/>
      <c r="E8" s="58"/>
      <c r="F8" s="58"/>
    </row>
    <row r="9" spans="1:6" s="5" customFormat="1" ht="33">
      <c r="A9" s="58"/>
      <c r="B9" s="9" t="s">
        <v>8</v>
      </c>
      <c r="C9" s="64"/>
      <c r="D9" s="58"/>
      <c r="E9" s="58"/>
      <c r="F9" s="58"/>
    </row>
    <row r="10" spans="1:6" s="5" customFormat="1" ht="33">
      <c r="A10" s="58"/>
      <c r="B10" s="9" t="s">
        <v>9</v>
      </c>
      <c r="C10" s="64"/>
      <c r="D10" s="58"/>
      <c r="E10" s="58"/>
      <c r="F10" s="58"/>
    </row>
    <row r="11" spans="1:6" s="5" customFormat="1" ht="82.5">
      <c r="A11" s="62" t="s">
        <v>14</v>
      </c>
      <c r="B11" s="10" t="s">
        <v>15</v>
      </c>
      <c r="C11" s="4"/>
      <c r="D11" s="8" t="s">
        <v>48</v>
      </c>
      <c r="E11" s="11"/>
      <c r="F11" s="8" t="s">
        <v>53</v>
      </c>
    </row>
    <row r="12" spans="1:6" s="5" customFormat="1" ht="33" customHeight="1">
      <c r="A12" s="60"/>
      <c r="B12" s="10" t="s">
        <v>16</v>
      </c>
      <c r="C12" s="58"/>
      <c r="D12" s="4"/>
      <c r="E12" s="4"/>
      <c r="F12" s="62" t="s">
        <v>54</v>
      </c>
    </row>
    <row r="13" spans="1:6" s="5" customFormat="1" ht="16.5">
      <c r="A13" s="60"/>
      <c r="B13" s="9" t="s">
        <v>23</v>
      </c>
      <c r="C13" s="58"/>
      <c r="D13" s="58" t="s">
        <v>48</v>
      </c>
      <c r="E13" s="59">
        <v>40963</v>
      </c>
      <c r="F13" s="60"/>
    </row>
    <row r="14" spans="1:6" s="5" customFormat="1" ht="49.5">
      <c r="A14" s="60"/>
      <c r="B14" s="9" t="s">
        <v>24</v>
      </c>
      <c r="C14" s="58"/>
      <c r="D14" s="58"/>
      <c r="E14" s="58"/>
      <c r="F14" s="60"/>
    </row>
    <row r="15" spans="1:6" s="5" customFormat="1" ht="33">
      <c r="A15" s="60"/>
      <c r="B15" s="9" t="s">
        <v>25</v>
      </c>
      <c r="C15" s="58"/>
      <c r="D15" s="58"/>
      <c r="E15" s="58"/>
      <c r="F15" s="60"/>
    </row>
    <row r="16" spans="1:6" s="5" customFormat="1" ht="33">
      <c r="A16" s="60"/>
      <c r="B16" s="9" t="s">
        <v>26</v>
      </c>
      <c r="C16" s="58"/>
      <c r="D16" s="58"/>
      <c r="E16" s="58"/>
      <c r="F16" s="60"/>
    </row>
    <row r="17" spans="1:6" s="5" customFormat="1" ht="16.5">
      <c r="A17" s="60"/>
      <c r="B17" s="9" t="s">
        <v>27</v>
      </c>
      <c r="C17" s="58"/>
      <c r="D17" s="58"/>
      <c r="E17" s="58"/>
      <c r="F17" s="60"/>
    </row>
    <row r="18" spans="1:6" s="5" customFormat="1" ht="16.5">
      <c r="A18" s="60"/>
      <c r="B18" s="9" t="s">
        <v>28</v>
      </c>
      <c r="C18" s="58"/>
      <c r="D18" s="58"/>
      <c r="E18" s="58"/>
      <c r="F18" s="60"/>
    </row>
    <row r="19" spans="1:6" s="5" customFormat="1" ht="33">
      <c r="A19" s="60"/>
      <c r="B19" s="9" t="s">
        <v>29</v>
      </c>
      <c r="C19" s="58"/>
      <c r="D19" s="58"/>
      <c r="E19" s="58"/>
      <c r="F19" s="60"/>
    </row>
    <row r="20" spans="1:6" s="5" customFormat="1" ht="33">
      <c r="A20" s="60"/>
      <c r="B20" s="9" t="s">
        <v>30</v>
      </c>
      <c r="C20" s="58"/>
      <c r="D20" s="58"/>
      <c r="E20" s="58"/>
      <c r="F20" s="60"/>
    </row>
    <row r="21" spans="1:6" s="5" customFormat="1" ht="16.5">
      <c r="A21" s="60"/>
      <c r="B21" s="9" t="s">
        <v>31</v>
      </c>
      <c r="C21" s="58"/>
      <c r="D21" s="58"/>
      <c r="E21" s="58"/>
      <c r="F21" s="60"/>
    </row>
    <row r="22" spans="1:6" s="5" customFormat="1" ht="33">
      <c r="A22" s="60"/>
      <c r="B22" s="9" t="s">
        <v>32</v>
      </c>
      <c r="C22" s="58"/>
      <c r="D22" s="58"/>
      <c r="E22" s="58"/>
      <c r="F22" s="60"/>
    </row>
    <row r="23" spans="1:6" s="5" customFormat="1" ht="49.5">
      <c r="A23" s="60"/>
      <c r="B23" s="9" t="s">
        <v>33</v>
      </c>
      <c r="C23" s="58"/>
      <c r="D23" s="58"/>
      <c r="E23" s="58"/>
      <c r="F23" s="60"/>
    </row>
    <row r="24" spans="1:6" s="5" customFormat="1" ht="16.5">
      <c r="A24" s="60"/>
      <c r="B24" s="9" t="s">
        <v>34</v>
      </c>
      <c r="C24" s="58"/>
      <c r="D24" s="58"/>
      <c r="E24" s="58"/>
      <c r="F24" s="60"/>
    </row>
    <row r="25" spans="1:6" s="5" customFormat="1" ht="66">
      <c r="A25" s="60"/>
      <c r="B25" s="9" t="s">
        <v>35</v>
      </c>
      <c r="C25" s="58"/>
      <c r="D25" s="58"/>
      <c r="E25" s="58"/>
      <c r="F25" s="60"/>
    </row>
    <row r="26" spans="1:6" s="5" customFormat="1" ht="16.5">
      <c r="A26" s="60"/>
      <c r="B26" s="9" t="s">
        <v>36</v>
      </c>
      <c r="C26" s="58"/>
      <c r="D26" s="58"/>
      <c r="E26" s="58"/>
      <c r="F26" s="60"/>
    </row>
    <row r="27" spans="1:6" s="5" customFormat="1" ht="38.25">
      <c r="A27" s="60" t="s">
        <v>14</v>
      </c>
      <c r="B27" s="9" t="s">
        <v>37</v>
      </c>
      <c r="C27" s="58"/>
      <c r="D27" s="8" t="s">
        <v>57</v>
      </c>
      <c r="E27" s="8" t="s">
        <v>58</v>
      </c>
      <c r="F27" s="60" t="s">
        <v>54</v>
      </c>
    </row>
    <row r="28" spans="1:6" s="5" customFormat="1" ht="38.25">
      <c r="A28" s="60"/>
      <c r="B28" s="9" t="s">
        <v>38</v>
      </c>
      <c r="C28" s="58"/>
      <c r="D28" s="8" t="s">
        <v>57</v>
      </c>
      <c r="E28" s="8" t="s">
        <v>58</v>
      </c>
      <c r="F28" s="60"/>
    </row>
    <row r="29" spans="1:6" s="5" customFormat="1" ht="82.5">
      <c r="A29" s="60"/>
      <c r="B29" s="10" t="s">
        <v>17</v>
      </c>
      <c r="C29" s="58"/>
      <c r="D29" s="58" t="s">
        <v>59</v>
      </c>
      <c r="E29" s="58" t="s">
        <v>60</v>
      </c>
      <c r="F29" s="60"/>
    </row>
    <row r="30" spans="1:6" s="5" customFormat="1" ht="16.5">
      <c r="A30" s="60"/>
      <c r="B30" s="9" t="s">
        <v>39</v>
      </c>
      <c r="C30" s="58"/>
      <c r="D30" s="58"/>
      <c r="E30" s="58"/>
      <c r="F30" s="60"/>
    </row>
    <row r="31" spans="1:6" s="5" customFormat="1" ht="33">
      <c r="A31" s="60"/>
      <c r="B31" s="9" t="s">
        <v>40</v>
      </c>
      <c r="C31" s="58"/>
      <c r="D31" s="58"/>
      <c r="E31" s="58"/>
      <c r="F31" s="60"/>
    </row>
    <row r="32" spans="1:6" s="5" customFormat="1" ht="16.5">
      <c r="A32" s="60"/>
      <c r="B32" s="9" t="s">
        <v>41</v>
      </c>
      <c r="C32" s="58"/>
      <c r="D32" s="58"/>
      <c r="E32" s="58"/>
      <c r="F32" s="60"/>
    </row>
    <row r="33" spans="1:6" s="5" customFormat="1" ht="16.5">
      <c r="A33" s="60"/>
      <c r="B33" s="9" t="s">
        <v>42</v>
      </c>
      <c r="C33" s="58"/>
      <c r="D33" s="58"/>
      <c r="E33" s="58"/>
      <c r="F33" s="60"/>
    </row>
    <row r="34" spans="1:6" s="5" customFormat="1" ht="76.5">
      <c r="A34" s="60"/>
      <c r="B34" s="10" t="s">
        <v>18</v>
      </c>
      <c r="C34" s="4"/>
      <c r="D34" s="8" t="s">
        <v>47</v>
      </c>
      <c r="E34" s="8"/>
      <c r="F34" s="60"/>
    </row>
    <row r="35" spans="1:6" s="5" customFormat="1" ht="82.5">
      <c r="A35" s="60"/>
      <c r="B35" s="10" t="s">
        <v>19</v>
      </c>
      <c r="C35" s="4"/>
      <c r="D35" s="8" t="s">
        <v>49</v>
      </c>
      <c r="E35" s="8" t="s">
        <v>61</v>
      </c>
      <c r="F35" s="60"/>
    </row>
    <row r="36" spans="1:6" s="5" customFormat="1" ht="49.5">
      <c r="A36" s="60"/>
      <c r="B36" s="10" t="s">
        <v>20</v>
      </c>
      <c r="C36" s="4"/>
      <c r="D36" s="4"/>
      <c r="E36" s="4"/>
      <c r="F36" s="61"/>
    </row>
    <row r="37" spans="1:6" s="5" customFormat="1" ht="16.5">
      <c r="A37" s="60"/>
      <c r="B37" s="10" t="s">
        <v>21</v>
      </c>
      <c r="C37" s="58"/>
      <c r="D37" s="4"/>
      <c r="E37" s="4"/>
      <c r="F37" s="58" t="s">
        <v>53</v>
      </c>
    </row>
    <row r="38" spans="1:6" s="5" customFormat="1" ht="66">
      <c r="A38" s="60"/>
      <c r="B38" s="9" t="s">
        <v>43</v>
      </c>
      <c r="C38" s="58"/>
      <c r="D38" s="4"/>
      <c r="E38" s="4"/>
      <c r="F38" s="58"/>
    </row>
    <row r="39" spans="1:6" s="5" customFormat="1" ht="148.5">
      <c r="A39" s="60"/>
      <c r="B39" s="9" t="s">
        <v>44</v>
      </c>
      <c r="C39" s="58"/>
      <c r="D39" s="8" t="s">
        <v>50</v>
      </c>
      <c r="E39" s="8"/>
      <c r="F39" s="58"/>
    </row>
    <row r="40" spans="1:6" s="5" customFormat="1" ht="33">
      <c r="A40" s="60"/>
      <c r="B40" s="10" t="s">
        <v>22</v>
      </c>
      <c r="C40" s="58"/>
      <c r="D40" s="8" t="s">
        <v>51</v>
      </c>
      <c r="E40" s="8"/>
      <c r="F40" s="58"/>
    </row>
    <row r="41" spans="1:6" s="5" customFormat="1" ht="16.5">
      <c r="A41" s="60"/>
      <c r="B41" s="9" t="s">
        <v>45</v>
      </c>
      <c r="C41" s="58"/>
      <c r="D41" s="4"/>
      <c r="E41" s="4"/>
      <c r="F41" s="58"/>
    </row>
    <row r="42" spans="1:6" s="5" customFormat="1" ht="33">
      <c r="A42" s="61"/>
      <c r="B42" s="9" t="s">
        <v>46</v>
      </c>
      <c r="C42" s="58"/>
      <c r="D42" s="8" t="s">
        <v>50</v>
      </c>
      <c r="E42" s="8"/>
      <c r="F42" s="58"/>
    </row>
  </sheetData>
  <sheetProtection/>
  <mergeCells count="19">
    <mergeCell ref="A2:F2"/>
    <mergeCell ref="E29:E33"/>
    <mergeCell ref="F27:F36"/>
    <mergeCell ref="F12:F26"/>
    <mergeCell ref="C5:C10"/>
    <mergeCell ref="F37:F42"/>
    <mergeCell ref="C12:C28"/>
    <mergeCell ref="C37:C39"/>
    <mergeCell ref="C40:C42"/>
    <mergeCell ref="A5:A10"/>
    <mergeCell ref="F5:F10"/>
    <mergeCell ref="C29:C33"/>
    <mergeCell ref="E7:E10"/>
    <mergeCell ref="E13:E26"/>
    <mergeCell ref="A27:A42"/>
    <mergeCell ref="A11:A26"/>
    <mergeCell ref="D7:D10"/>
    <mergeCell ref="D29:D33"/>
    <mergeCell ref="D13:D26"/>
  </mergeCells>
  <printOptions/>
  <pageMargins left="0.1968503937007874" right="0.1968503937007874" top="0.1968503937007874" bottom="0.1968503937007874" header="0" footer="0"/>
  <pageSetup fitToHeight="2" fitToWidth="1" horizontalDpi="600" verticalDpi="600" orientation="landscape" paperSize="9" scale="65" r:id="rId1"/>
  <rowBreaks count="1" manualBreakCount="1">
    <brk id="26" max="6" man="1"/>
  </rowBreak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P30"/>
  <sheetViews>
    <sheetView view="pageBreakPreview" zoomScale="84" zoomScaleSheetLayoutView="84" zoomScalePageLayoutView="0" workbookViewId="0" topLeftCell="A1">
      <selection activeCell="F37" sqref="F37"/>
    </sheetView>
  </sheetViews>
  <sheetFormatPr defaultColWidth="9.140625" defaultRowHeight="15"/>
  <cols>
    <col min="1" max="1" width="7.28125" style="39" customWidth="1"/>
    <col min="2" max="2" width="44.421875" style="39" customWidth="1"/>
    <col min="3" max="3" width="8.57421875" style="40" customWidth="1"/>
    <col min="4" max="4" width="11.28125" style="39" customWidth="1"/>
    <col min="5" max="5" width="11.140625" style="39" customWidth="1"/>
    <col min="6" max="6" width="48.421875" style="39" customWidth="1"/>
    <col min="7" max="42" width="9.140625" style="38" customWidth="1"/>
    <col min="43" max="16384" width="9.140625" style="39" customWidth="1"/>
  </cols>
  <sheetData>
    <row r="1" spans="1:6" ht="12.75">
      <c r="A1" s="67" t="s">
        <v>189</v>
      </c>
      <c r="B1" s="67"/>
      <c r="C1" s="67"/>
      <c r="D1" s="67"/>
      <c r="E1" s="67"/>
      <c r="F1" s="67"/>
    </row>
    <row r="2" spans="1:6" ht="12.75">
      <c r="A2" s="67"/>
      <c r="B2" s="67"/>
      <c r="C2" s="67"/>
      <c r="D2" s="67"/>
      <c r="E2" s="67"/>
      <c r="F2" s="67"/>
    </row>
    <row r="4" spans="1:6" ht="12.75">
      <c r="A4" s="68" t="s">
        <v>80</v>
      </c>
      <c r="B4" s="68" t="s">
        <v>109</v>
      </c>
      <c r="C4" s="68" t="s">
        <v>116</v>
      </c>
      <c r="D4" s="68" t="s">
        <v>185</v>
      </c>
      <c r="E4" s="68"/>
      <c r="F4" s="68" t="s">
        <v>0</v>
      </c>
    </row>
    <row r="5" spans="1:6" ht="12.75">
      <c r="A5" s="68"/>
      <c r="B5" s="68"/>
      <c r="C5" s="68"/>
      <c r="D5" s="41" t="s">
        <v>117</v>
      </c>
      <c r="E5" s="41" t="s">
        <v>118</v>
      </c>
      <c r="F5" s="68"/>
    </row>
    <row r="6" spans="1:6" ht="12.75">
      <c r="A6" s="41" t="s">
        <v>119</v>
      </c>
      <c r="B6" s="42" t="s">
        <v>120</v>
      </c>
      <c r="C6" s="41" t="s">
        <v>121</v>
      </c>
      <c r="D6" s="43">
        <v>1388.8</v>
      </c>
      <c r="E6" s="43">
        <v>1388.8</v>
      </c>
      <c r="F6" s="44"/>
    </row>
    <row r="7" spans="1:6" ht="25.5">
      <c r="A7" s="41" t="s">
        <v>122</v>
      </c>
      <c r="B7" s="42" t="s">
        <v>123</v>
      </c>
      <c r="C7" s="41" t="s">
        <v>121</v>
      </c>
      <c r="D7" s="45">
        <f>D8+D21</f>
        <v>8832.89</v>
      </c>
      <c r="E7" s="45">
        <f>E8+E21</f>
        <v>18745.899999999998</v>
      </c>
      <c r="F7" s="44"/>
    </row>
    <row r="8" spans="1:42" s="46" customFormat="1" ht="16.5">
      <c r="A8" s="54" t="s">
        <v>124</v>
      </c>
      <c r="B8" s="56" t="s">
        <v>125</v>
      </c>
      <c r="C8" s="54" t="s">
        <v>121</v>
      </c>
      <c r="D8" s="54">
        <f>D9+D11+D13+D14</f>
        <v>8711.39</v>
      </c>
      <c r="E8" s="54">
        <f>E9+E11+E13+E14</f>
        <v>18642.1</v>
      </c>
      <c r="F8" s="55"/>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6" ht="34.5" customHeight="1">
      <c r="A9" s="41" t="s">
        <v>126</v>
      </c>
      <c r="B9" s="42" t="s">
        <v>127</v>
      </c>
      <c r="C9" s="41" t="s">
        <v>121</v>
      </c>
      <c r="D9" s="45">
        <f>D10</f>
        <v>419.4</v>
      </c>
      <c r="E9" s="45">
        <f>E10</f>
        <v>1289.3</v>
      </c>
      <c r="F9" s="65" t="s">
        <v>186</v>
      </c>
    </row>
    <row r="10" spans="1:6" ht="32.25" customHeight="1">
      <c r="A10" s="41" t="s">
        <v>128</v>
      </c>
      <c r="B10" s="42" t="s">
        <v>129</v>
      </c>
      <c r="C10" s="41" t="s">
        <v>121</v>
      </c>
      <c r="D10" s="45">
        <f>419.4</f>
        <v>419.4</v>
      </c>
      <c r="E10" s="45">
        <v>1289.3</v>
      </c>
      <c r="F10" s="66"/>
    </row>
    <row r="11" spans="1:6" ht="38.25">
      <c r="A11" s="41" t="s">
        <v>130</v>
      </c>
      <c r="B11" s="42" t="s">
        <v>131</v>
      </c>
      <c r="C11" s="41" t="s">
        <v>121</v>
      </c>
      <c r="D11" s="45">
        <f>3376.6+911</f>
        <v>4287.6</v>
      </c>
      <c r="E11" s="45">
        <f>4126.7+1113.4</f>
        <v>5240.1</v>
      </c>
      <c r="F11" s="47" t="s">
        <v>187</v>
      </c>
    </row>
    <row r="12" spans="1:6" ht="12.75">
      <c r="A12" s="41" t="s">
        <v>132</v>
      </c>
      <c r="B12" s="42" t="s">
        <v>129</v>
      </c>
      <c r="C12" s="41" t="s">
        <v>121</v>
      </c>
      <c r="D12" s="45"/>
      <c r="E12" s="45"/>
      <c r="F12" s="42"/>
    </row>
    <row r="13" spans="1:6" ht="12.75">
      <c r="A13" s="41" t="s">
        <v>133</v>
      </c>
      <c r="B13" s="42" t="s">
        <v>134</v>
      </c>
      <c r="C13" s="41" t="s">
        <v>121</v>
      </c>
      <c r="D13" s="45">
        <v>228</v>
      </c>
      <c r="E13" s="45">
        <v>222.3</v>
      </c>
      <c r="F13" s="44"/>
    </row>
    <row r="14" spans="1:6" ht="38.25">
      <c r="A14" s="48" t="s">
        <v>135</v>
      </c>
      <c r="B14" s="42" t="s">
        <v>136</v>
      </c>
      <c r="C14" s="41" t="s">
        <v>121</v>
      </c>
      <c r="D14" s="45">
        <f>D15+D16+D17</f>
        <v>3776.39</v>
      </c>
      <c r="E14" s="45">
        <f>E15+E16+E17</f>
        <v>11890.4</v>
      </c>
      <c r="F14" s="42" t="s">
        <v>188</v>
      </c>
    </row>
    <row r="15" spans="1:6" ht="12.75">
      <c r="A15" s="41" t="s">
        <v>137</v>
      </c>
      <c r="B15" s="42" t="s">
        <v>138</v>
      </c>
      <c r="C15" s="41" t="s">
        <v>121</v>
      </c>
      <c r="D15" s="45"/>
      <c r="E15" s="45"/>
      <c r="F15" s="42"/>
    </row>
    <row r="16" spans="1:6" ht="12.75">
      <c r="A16" s="41" t="s">
        <v>139</v>
      </c>
      <c r="B16" s="42" t="s">
        <v>140</v>
      </c>
      <c r="C16" s="41" t="s">
        <v>121</v>
      </c>
      <c r="D16" s="45"/>
      <c r="E16" s="45"/>
      <c r="F16" s="44"/>
    </row>
    <row r="17" spans="1:6" ht="12.75">
      <c r="A17" s="41" t="s">
        <v>141</v>
      </c>
      <c r="B17" s="42" t="s">
        <v>142</v>
      </c>
      <c r="C17" s="41" t="s">
        <v>121</v>
      </c>
      <c r="D17" s="45">
        <f>1258.9+2517.49</f>
        <v>3776.39</v>
      </c>
      <c r="E17" s="45">
        <f>8629.4+3261</f>
        <v>11890.4</v>
      </c>
      <c r="F17" s="42"/>
    </row>
    <row r="18" spans="1:6" ht="12.75">
      <c r="A18" s="41"/>
      <c r="B18" s="49" t="s">
        <v>143</v>
      </c>
      <c r="C18" s="41" t="s">
        <v>121</v>
      </c>
      <c r="D18" s="45">
        <v>2517.49</v>
      </c>
      <c r="E18" s="45">
        <v>8629.4</v>
      </c>
      <c r="F18" s="42"/>
    </row>
    <row r="19" spans="1:42" s="46" customFormat="1" ht="16.5">
      <c r="A19" s="54" t="s">
        <v>144</v>
      </c>
      <c r="B19" s="56" t="s">
        <v>145</v>
      </c>
      <c r="C19" s="54" t="s">
        <v>121</v>
      </c>
      <c r="D19" s="54">
        <v>151.21</v>
      </c>
      <c r="E19" s="54">
        <v>-1375.8</v>
      </c>
      <c r="F19" s="55"/>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6" ht="12.75">
      <c r="A20" s="41" t="s">
        <v>146</v>
      </c>
      <c r="B20" s="42" t="s">
        <v>147</v>
      </c>
      <c r="C20" s="41" t="s">
        <v>121</v>
      </c>
      <c r="D20" s="45"/>
      <c r="E20" s="45"/>
      <c r="F20" s="44"/>
    </row>
    <row r="21" spans="1:6" ht="12.75">
      <c r="A21" s="41" t="s">
        <v>148</v>
      </c>
      <c r="B21" s="42" t="s">
        <v>149</v>
      </c>
      <c r="C21" s="41" t="s">
        <v>121</v>
      </c>
      <c r="D21" s="45">
        <f>D22+D23+D24+D25</f>
        <v>121.5</v>
      </c>
      <c r="E21" s="45">
        <f>E22+E23+E24+E25</f>
        <v>103.8</v>
      </c>
      <c r="F21" s="44"/>
    </row>
    <row r="22" spans="1:6" ht="17.25" customHeight="1">
      <c r="A22" s="41" t="s">
        <v>150</v>
      </c>
      <c r="B22" s="42" t="s">
        <v>151</v>
      </c>
      <c r="C22" s="41" t="s">
        <v>121</v>
      </c>
      <c r="D22" s="45"/>
      <c r="E22" s="45"/>
      <c r="F22" s="44"/>
    </row>
    <row r="23" spans="1:6" ht="12.75">
      <c r="A23" s="41" t="s">
        <v>152</v>
      </c>
      <c r="B23" s="42" t="s">
        <v>153</v>
      </c>
      <c r="C23" s="41" t="s">
        <v>121</v>
      </c>
      <c r="D23" s="45"/>
      <c r="E23" s="45"/>
      <c r="F23" s="44"/>
    </row>
    <row r="24" spans="1:6" ht="12.75">
      <c r="A24" s="41" t="s">
        <v>154</v>
      </c>
      <c r="B24" s="42" t="s">
        <v>155</v>
      </c>
      <c r="C24" s="41" t="s">
        <v>121</v>
      </c>
      <c r="D24" s="45"/>
      <c r="E24" s="45"/>
      <c r="F24" s="44"/>
    </row>
    <row r="25" spans="1:6" ht="12.75">
      <c r="A25" s="41" t="s">
        <v>156</v>
      </c>
      <c r="B25" s="42" t="s">
        <v>157</v>
      </c>
      <c r="C25" s="41" t="s">
        <v>121</v>
      </c>
      <c r="D25" s="45">
        <v>121.5</v>
      </c>
      <c r="E25" s="45">
        <v>103.8</v>
      </c>
      <c r="F25" s="44"/>
    </row>
    <row r="26" spans="1:42" s="46" customFormat="1" ht="39.75" customHeight="1">
      <c r="A26" s="54" t="s">
        <v>158</v>
      </c>
      <c r="B26" s="56" t="s">
        <v>159</v>
      </c>
      <c r="C26" s="54" t="s">
        <v>121</v>
      </c>
      <c r="D26" s="54"/>
      <c r="E26" s="54"/>
      <c r="F26" s="55"/>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row>
    <row r="27" spans="1:6" ht="12.75">
      <c r="A27" s="41" t="s">
        <v>160</v>
      </c>
      <c r="B27" s="42" t="s">
        <v>161</v>
      </c>
      <c r="C27" s="41" t="s">
        <v>121</v>
      </c>
      <c r="D27" s="45">
        <f>D10+D12+D18</f>
        <v>2936.89</v>
      </c>
      <c r="E27" s="45">
        <f>E10+E12+E18</f>
        <v>9918.699999999999</v>
      </c>
      <c r="F27" s="44"/>
    </row>
    <row r="28" spans="1:6" ht="25.5">
      <c r="A28" s="41" t="s">
        <v>162</v>
      </c>
      <c r="B28" s="42" t="s">
        <v>163</v>
      </c>
      <c r="C28" s="41" t="s">
        <v>121</v>
      </c>
      <c r="D28" s="45">
        <v>0</v>
      </c>
      <c r="E28" s="45">
        <v>0</v>
      </c>
      <c r="F28" s="44"/>
    </row>
    <row r="29" spans="1:6" ht="25.5">
      <c r="A29" s="41" t="s">
        <v>122</v>
      </c>
      <c r="B29" s="42" t="s">
        <v>164</v>
      </c>
      <c r="C29" s="41" t="s">
        <v>121</v>
      </c>
      <c r="D29" s="45">
        <v>0</v>
      </c>
      <c r="E29" s="45">
        <v>0</v>
      </c>
      <c r="F29" s="44"/>
    </row>
    <row r="30" spans="4:5" ht="12.75">
      <c r="D30" s="50"/>
      <c r="E30" s="50"/>
    </row>
  </sheetData>
  <sheetProtection/>
  <mergeCells count="7">
    <mergeCell ref="F9:F10"/>
    <mergeCell ref="A1:F2"/>
    <mergeCell ref="A4:A5"/>
    <mergeCell ref="B4:B5"/>
    <mergeCell ref="C4:C5"/>
    <mergeCell ref="D4:E4"/>
    <mergeCell ref="F4: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tabColor rgb="FF0070C0"/>
  </sheetPr>
  <dimension ref="A1:C16"/>
  <sheetViews>
    <sheetView zoomScalePageLayoutView="0" workbookViewId="0" topLeftCell="A1">
      <selection activeCell="A9" sqref="A9"/>
    </sheetView>
  </sheetViews>
  <sheetFormatPr defaultColWidth="9.140625" defaultRowHeight="15"/>
  <cols>
    <col min="1" max="1" width="48.421875" style="13" customWidth="1"/>
    <col min="2" max="2" width="62.140625" style="13" bestFit="1" customWidth="1"/>
    <col min="3" max="16384" width="9.140625" style="13" customWidth="1"/>
  </cols>
  <sheetData>
    <row r="1" spans="1:3" ht="16.5">
      <c r="A1" s="69" t="s">
        <v>67</v>
      </c>
      <c r="B1" s="69"/>
      <c r="C1" s="69"/>
    </row>
    <row r="2" spans="1:3" ht="16.5">
      <c r="A2" s="14"/>
      <c r="B2" s="14"/>
      <c r="C2" s="14"/>
    </row>
    <row r="3" spans="1:3" ht="16.5">
      <c r="A3" s="15" t="s">
        <v>63</v>
      </c>
      <c r="B3" s="16" t="s">
        <v>68</v>
      </c>
      <c r="C3" s="14"/>
    </row>
    <row r="4" spans="1:3" ht="16.5">
      <c r="A4" s="15" t="s">
        <v>64</v>
      </c>
      <c r="B4" s="16">
        <v>5403102702</v>
      </c>
      <c r="C4" s="14"/>
    </row>
    <row r="5" spans="1:3" ht="16.5">
      <c r="A5" s="15" t="s">
        <v>65</v>
      </c>
      <c r="B5" s="16">
        <v>546050001</v>
      </c>
      <c r="C5" s="14"/>
    </row>
    <row r="6" spans="1:3" ht="16.5">
      <c r="A6" s="15" t="s">
        <v>69</v>
      </c>
      <c r="B6" s="16" t="s">
        <v>70</v>
      </c>
      <c r="C6" s="14"/>
    </row>
    <row r="7" spans="1:3" ht="33">
      <c r="A7" s="15" t="s">
        <v>71</v>
      </c>
      <c r="B7" s="16" t="s">
        <v>76</v>
      </c>
      <c r="C7" s="14"/>
    </row>
    <row r="8" spans="1:3" ht="16.5">
      <c r="A8" s="15" t="s">
        <v>72</v>
      </c>
      <c r="B8" s="16" t="s">
        <v>73</v>
      </c>
      <c r="C8" s="14"/>
    </row>
    <row r="9" spans="1:3" ht="16.5">
      <c r="A9" s="15" t="s">
        <v>66</v>
      </c>
      <c r="B9" s="51" t="s">
        <v>194</v>
      </c>
      <c r="C9" s="14"/>
    </row>
    <row r="10" spans="1:3" ht="16.5">
      <c r="A10" s="15" t="s">
        <v>74</v>
      </c>
      <c r="B10" s="16" t="s">
        <v>75</v>
      </c>
      <c r="C10" s="14"/>
    </row>
    <row r="11" spans="1:3" ht="16.5">
      <c r="A11" s="14"/>
      <c r="B11" s="14"/>
      <c r="C11" s="14"/>
    </row>
    <row r="12" spans="1:3" ht="16.5">
      <c r="A12" s="15" t="s">
        <v>77</v>
      </c>
      <c r="B12" s="17" t="s">
        <v>78</v>
      </c>
      <c r="C12" s="14"/>
    </row>
    <row r="13" spans="1:3" ht="16.5">
      <c r="A13" s="14"/>
      <c r="B13" s="14"/>
      <c r="C13" s="14"/>
    </row>
    <row r="14" spans="1:3" ht="16.5">
      <c r="A14" s="14"/>
      <c r="B14" s="14"/>
      <c r="C14" s="14"/>
    </row>
    <row r="15" spans="1:3" ht="16.5">
      <c r="A15" s="14"/>
      <c r="B15" s="14"/>
      <c r="C15" s="14"/>
    </row>
    <row r="16" spans="1:3" ht="16.5">
      <c r="A16" s="14"/>
      <c r="B16" s="14"/>
      <c r="C16" s="1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F19"/>
  <sheetViews>
    <sheetView tabSelected="1" view="pageBreakPreview" zoomScale="71" zoomScaleNormal="80" zoomScaleSheetLayoutView="71" zoomScalePageLayoutView="0" workbookViewId="0" topLeftCell="A1">
      <selection activeCell="C8" sqref="C8"/>
    </sheetView>
  </sheetViews>
  <sheetFormatPr defaultColWidth="9.140625" defaultRowHeight="15"/>
  <cols>
    <col min="1" max="1" width="5.7109375" style="18" bestFit="1" customWidth="1"/>
    <col min="2" max="2" width="90.00390625" style="18" customWidth="1"/>
    <col min="3" max="3" width="45.00390625" style="18" customWidth="1"/>
    <col min="4" max="16384" width="9.140625" style="18" customWidth="1"/>
  </cols>
  <sheetData>
    <row r="1" spans="1:6" ht="36" customHeight="1">
      <c r="A1" s="70" t="s">
        <v>79</v>
      </c>
      <c r="B1" s="70"/>
      <c r="C1" s="70"/>
      <c r="D1" s="21"/>
      <c r="E1" s="21"/>
      <c r="F1" s="21"/>
    </row>
    <row r="3" spans="1:3" ht="16.5">
      <c r="A3" s="20" t="s">
        <v>80</v>
      </c>
      <c r="B3" s="20" t="s">
        <v>81</v>
      </c>
      <c r="C3" s="20" t="s">
        <v>82</v>
      </c>
    </row>
    <row r="4" spans="1:3" ht="16.5">
      <c r="A4" s="22">
        <v>1</v>
      </c>
      <c r="B4" s="10" t="s">
        <v>87</v>
      </c>
      <c r="C4" s="22"/>
    </row>
    <row r="5" spans="1:3" ht="49.5">
      <c r="A5" s="22"/>
      <c r="B5" s="9" t="s">
        <v>83</v>
      </c>
      <c r="C5" s="71" t="s">
        <v>190</v>
      </c>
    </row>
    <row r="6" spans="1:3" ht="49.5">
      <c r="A6" s="22"/>
      <c r="B6" s="9" t="s">
        <v>84</v>
      </c>
      <c r="C6" s="72"/>
    </row>
    <row r="7" spans="1:3" ht="33">
      <c r="A7" s="22"/>
      <c r="B7" s="9" t="s">
        <v>85</v>
      </c>
      <c r="C7" s="34" t="s">
        <v>199</v>
      </c>
    </row>
    <row r="8" spans="1:3" ht="16.5">
      <c r="A8" s="22">
        <v>2</v>
      </c>
      <c r="B8" s="10" t="s">
        <v>86</v>
      </c>
      <c r="C8" s="22"/>
    </row>
    <row r="9" spans="1:3" ht="16.5">
      <c r="A9" s="22"/>
      <c r="B9" s="9" t="s">
        <v>88</v>
      </c>
      <c r="C9" s="22" t="s">
        <v>169</v>
      </c>
    </row>
    <row r="10" spans="1:3" ht="33">
      <c r="A10" s="22"/>
      <c r="B10" s="9" t="s">
        <v>89</v>
      </c>
      <c r="C10" s="22" t="s">
        <v>168</v>
      </c>
    </row>
    <row r="11" spans="1:3" ht="33">
      <c r="A11" s="22"/>
      <c r="B11" s="9" t="s">
        <v>90</v>
      </c>
      <c r="C11" s="22" t="s">
        <v>174</v>
      </c>
    </row>
    <row r="12" spans="1:3" ht="33">
      <c r="A12" s="22"/>
      <c r="B12" s="9" t="s">
        <v>91</v>
      </c>
      <c r="C12" s="22" t="s">
        <v>175</v>
      </c>
    </row>
    <row r="13" spans="1:3" ht="33">
      <c r="A13" s="22"/>
      <c r="B13" s="9" t="s">
        <v>92</v>
      </c>
      <c r="C13" s="22" t="s">
        <v>170</v>
      </c>
    </row>
    <row r="14" spans="1:3" ht="105" customHeight="1">
      <c r="A14" s="22"/>
      <c r="B14" s="9" t="s">
        <v>93</v>
      </c>
      <c r="C14" s="34" t="s">
        <v>181</v>
      </c>
    </row>
    <row r="15" spans="1:3" ht="16.5">
      <c r="A15" s="22">
        <v>3</v>
      </c>
      <c r="B15" s="10" t="s">
        <v>98</v>
      </c>
      <c r="C15" s="22"/>
    </row>
    <row r="16" spans="1:3" ht="82.5">
      <c r="A16" s="22"/>
      <c r="B16" s="9" t="s">
        <v>94</v>
      </c>
      <c r="C16" s="34" t="s">
        <v>179</v>
      </c>
    </row>
    <row r="17" spans="1:3" ht="16.5">
      <c r="A17" s="22"/>
      <c r="B17" s="9" t="s">
        <v>95</v>
      </c>
      <c r="C17" s="34" t="s">
        <v>180</v>
      </c>
    </row>
    <row r="18" spans="1:3" ht="49.5">
      <c r="A18" s="22"/>
      <c r="B18" s="9" t="s">
        <v>96</v>
      </c>
      <c r="C18" s="34" t="s">
        <v>182</v>
      </c>
    </row>
    <row r="19" spans="1:3" ht="33">
      <c r="A19" s="22"/>
      <c r="B19" s="9" t="s">
        <v>97</v>
      </c>
      <c r="C19" s="34" t="s">
        <v>183</v>
      </c>
    </row>
  </sheetData>
  <sheetProtection/>
  <mergeCells count="2">
    <mergeCell ref="A1:C1"/>
    <mergeCell ref="C5:C6"/>
  </mergeCells>
  <hyperlinks>
    <hyperlink ref="C5" r:id="rId1" display="http://elsib.ru/company/reguliruemie_vidi_deyztelnosti.php"/>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worksheet>
</file>

<file path=xl/worksheets/sheet6.xml><?xml version="1.0" encoding="utf-8"?>
<worksheet xmlns="http://schemas.openxmlformats.org/spreadsheetml/2006/main" xmlns:r="http://schemas.openxmlformats.org/officeDocument/2006/relationships">
  <sheetPr>
    <tabColor rgb="FF0070C0"/>
  </sheetPr>
  <dimension ref="A1:C8"/>
  <sheetViews>
    <sheetView view="pageBreakPreview" zoomScale="81" zoomScaleSheetLayoutView="81" zoomScalePageLayoutView="0" workbookViewId="0" topLeftCell="A1">
      <selection activeCell="A1" sqref="A1:C1"/>
    </sheetView>
  </sheetViews>
  <sheetFormatPr defaultColWidth="9.140625" defaultRowHeight="15"/>
  <cols>
    <col min="1" max="1" width="6.7109375" style="13" customWidth="1"/>
    <col min="2" max="2" width="65.00390625" style="13" customWidth="1"/>
    <col min="3" max="3" width="24.00390625" style="13" customWidth="1"/>
    <col min="4" max="16384" width="9.140625" style="13" customWidth="1"/>
  </cols>
  <sheetData>
    <row r="1" spans="1:3" ht="53.25" customHeight="1">
      <c r="A1" s="73" t="s">
        <v>165</v>
      </c>
      <c r="B1" s="73"/>
      <c r="C1" s="73"/>
    </row>
    <row r="3" spans="1:3" ht="16.5">
      <c r="A3" s="20" t="s">
        <v>80</v>
      </c>
      <c r="B3" s="20" t="s">
        <v>81</v>
      </c>
      <c r="C3" s="20" t="s">
        <v>82</v>
      </c>
    </row>
    <row r="4" spans="1:3" ht="16.5">
      <c r="A4" s="23">
        <v>1</v>
      </c>
      <c r="B4" s="10" t="s">
        <v>100</v>
      </c>
      <c r="C4" s="23">
        <v>0</v>
      </c>
    </row>
    <row r="5" spans="1:3" ht="16.5">
      <c r="A5" s="23">
        <v>2</v>
      </c>
      <c r="B5" s="10" t="s">
        <v>99</v>
      </c>
      <c r="C5" s="23">
        <v>0</v>
      </c>
    </row>
    <row r="6" spans="1:3" ht="49.5">
      <c r="A6" s="23">
        <v>3</v>
      </c>
      <c r="B6" s="10" t="s">
        <v>101</v>
      </c>
      <c r="C6" s="23">
        <v>0</v>
      </c>
    </row>
    <row r="7" spans="1:3" ht="16.5">
      <c r="A7" s="23">
        <v>4</v>
      </c>
      <c r="B7" s="10" t="s">
        <v>102</v>
      </c>
      <c r="C7" s="23">
        <v>0</v>
      </c>
    </row>
    <row r="8" spans="1:3" ht="16.5">
      <c r="A8" s="23">
        <v>5</v>
      </c>
      <c r="B8" s="10" t="s">
        <v>103</v>
      </c>
      <c r="C8" s="23">
        <v>0</v>
      </c>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70C0"/>
  </sheetPr>
  <dimension ref="A1:C7"/>
  <sheetViews>
    <sheetView zoomScaleSheetLayoutView="25" zoomScalePageLayoutView="0" workbookViewId="0" topLeftCell="A43">
      <selection activeCell="A1" sqref="A1:C1"/>
    </sheetView>
  </sheetViews>
  <sheetFormatPr defaultColWidth="9.140625" defaultRowHeight="15"/>
  <cols>
    <col min="1" max="1" width="7.8515625" style="13" customWidth="1"/>
    <col min="2" max="2" width="38.00390625" style="13" customWidth="1"/>
    <col min="3" max="3" width="26.28125" style="13" customWidth="1"/>
    <col min="4" max="16384" width="9.140625" style="13" customWidth="1"/>
  </cols>
  <sheetData>
    <row r="1" spans="1:3" ht="32.25" customHeight="1">
      <c r="A1" s="70" t="s">
        <v>104</v>
      </c>
      <c r="B1" s="70"/>
      <c r="C1" s="70"/>
    </row>
    <row r="2" ht="16.5"/>
    <row r="3" spans="1:3" s="25" customFormat="1" ht="16.5">
      <c r="A3" s="24" t="s">
        <v>80</v>
      </c>
      <c r="B3" s="24" t="s">
        <v>108</v>
      </c>
      <c r="C3" s="24" t="s">
        <v>110</v>
      </c>
    </row>
    <row r="4" spans="1:3" ht="16.5">
      <c r="A4" s="23">
        <v>1</v>
      </c>
      <c r="B4" s="26" t="s">
        <v>107</v>
      </c>
      <c r="C4" s="33" t="s">
        <v>177</v>
      </c>
    </row>
    <row r="5" spans="1:3" ht="66">
      <c r="A5" s="23">
        <v>2</v>
      </c>
      <c r="B5" s="26" t="s">
        <v>105</v>
      </c>
      <c r="C5" s="37" t="s">
        <v>176</v>
      </c>
    </row>
    <row r="6" spans="1:3" ht="16.5">
      <c r="A6" s="23">
        <v>3</v>
      </c>
      <c r="B6" s="26" t="s">
        <v>106</v>
      </c>
      <c r="C6" s="31" t="s">
        <v>171</v>
      </c>
    </row>
    <row r="7" spans="1:3" ht="36" customHeight="1">
      <c r="A7" s="74" t="s">
        <v>184</v>
      </c>
      <c r="B7" s="74"/>
      <c r="C7" s="74"/>
    </row>
    <row r="8" ht="16.5"/>
    <row r="9" ht="16.5"/>
    <row r="10" ht="16.5"/>
    <row r="11" ht="16.5"/>
    <row r="12" ht="16.5"/>
    <row r="13" ht="16.5"/>
    <row r="14" ht="16.5"/>
    <row r="15" ht="16.5"/>
    <row r="16" ht="16.5"/>
    <row r="17" ht="16.5"/>
    <row r="18" ht="16.5"/>
    <row r="19" ht="16.5"/>
    <row r="20" ht="16.5"/>
    <row r="21" ht="16.5"/>
    <row r="22" ht="16.5"/>
    <row r="23" ht="16.5"/>
    <row r="24" ht="16.5"/>
    <row r="25" ht="16.5"/>
    <row r="26" ht="16.5"/>
    <row r="27" ht="16.5"/>
    <row r="28" ht="16.5"/>
    <row r="29" ht="16.5"/>
    <row r="30" ht="16.5"/>
    <row r="31" ht="16.5"/>
    <row r="32" ht="16.5"/>
    <row r="33" ht="16.5"/>
    <row r="34" ht="16.5"/>
    <row r="35" ht="16.5"/>
    <row r="36" ht="16.5"/>
    <row r="37" ht="16.5"/>
    <row r="38" ht="16.5"/>
    <row r="39" ht="16.5"/>
    <row r="40" ht="16.5"/>
    <row r="43" ht="16.5"/>
    <row r="44" ht="16.5"/>
    <row r="45" ht="16.5"/>
    <row r="46" ht="16.5"/>
    <row r="47" ht="16.5"/>
    <row r="48" ht="16.5"/>
    <row r="49" ht="16.5"/>
    <row r="50" ht="16.5"/>
    <row r="51" ht="16.5"/>
    <row r="52" ht="16.5"/>
    <row r="53" ht="16.5"/>
    <row r="54" ht="16.5"/>
    <row r="55" ht="16.5"/>
    <row r="56" ht="16.5"/>
    <row r="57" ht="16.5"/>
    <row r="58" ht="16.5"/>
    <row r="59" ht="16.5"/>
    <row r="60" ht="16.5"/>
    <row r="61" ht="16.5"/>
    <row r="62" ht="16.5"/>
    <row r="63" ht="16.5"/>
    <row r="64" ht="16.5"/>
    <row r="65" ht="16.5"/>
    <row r="66" ht="16.5"/>
    <row r="67" ht="16.5"/>
    <row r="68" ht="16.5"/>
    <row r="69" ht="16.5"/>
    <row r="70" ht="16.5"/>
    <row r="71" ht="16.5"/>
    <row r="72" ht="16.5"/>
    <row r="73" ht="16.5"/>
    <row r="74" ht="16.5"/>
    <row r="75" ht="16.5"/>
    <row r="76" ht="16.5"/>
    <row r="77" ht="16.5"/>
    <row r="78" ht="16.5"/>
    <row r="79" ht="16.5"/>
    <row r="80" ht="16.5"/>
    <row r="81" ht="16.5"/>
    <row r="82" ht="16.5"/>
    <row r="83" ht="16.5"/>
    <row r="84" ht="16.5"/>
    <row r="85" ht="16.5"/>
    <row r="88" ht="16.5"/>
    <row r="89" ht="16.5"/>
    <row r="90" ht="16.5"/>
    <row r="91" ht="16.5"/>
    <row r="92" ht="16.5"/>
    <row r="93" ht="16.5"/>
    <row r="94" ht="16.5"/>
    <row r="95" ht="16.5"/>
    <row r="96" ht="16.5"/>
    <row r="97" ht="16.5"/>
    <row r="98" ht="16.5"/>
    <row r="99" ht="16.5"/>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row r="130" ht="16.5"/>
    <row r="133" ht="16.5"/>
    <row r="134" ht="16.5"/>
    <row r="135" ht="16.5"/>
    <row r="136" ht="16.5"/>
    <row r="137" ht="16.5"/>
    <row r="138" ht="16.5"/>
    <row r="139" ht="16.5"/>
    <row r="140" ht="16.5"/>
    <row r="141" ht="16.5"/>
    <row r="142" ht="16.5"/>
    <row r="143" ht="16.5"/>
    <row r="144" ht="16.5"/>
    <row r="145" ht="16.5"/>
    <row r="146" ht="16.5"/>
    <row r="147" ht="16.5"/>
    <row r="148" ht="16.5"/>
    <row r="149" ht="16.5"/>
    <row r="150" ht="16.5"/>
    <row r="151" ht="16.5"/>
    <row r="152" ht="16.5"/>
    <row r="153"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row r="173" ht="16.5"/>
    <row r="174" ht="16.5"/>
  </sheetData>
  <sheetProtection/>
  <mergeCells count="2">
    <mergeCell ref="A1:C1"/>
    <mergeCell ref="A7:C7"/>
  </mergeCells>
  <printOptions/>
  <pageMargins left="0.7086614173228347" right="0.7086614173228347" top="0.7480314960629921" bottom="0.7480314960629921" header="0.31496062992125984" footer="0.31496062992125984"/>
  <pageSetup horizontalDpi="600" verticalDpi="600" orientation="portrait" paperSize="9" r:id="rId2"/>
  <rowBreaks count="1" manualBreakCount="1">
    <brk id="41" max="255" man="1"/>
  </rowBreaks>
  <drawing r:id="rId1"/>
</worksheet>
</file>

<file path=xl/worksheets/sheet8.xml><?xml version="1.0" encoding="utf-8"?>
<worksheet xmlns="http://schemas.openxmlformats.org/spreadsheetml/2006/main" xmlns:r="http://schemas.openxmlformats.org/officeDocument/2006/relationships">
  <sheetPr>
    <tabColor rgb="FF0070C0"/>
  </sheetPr>
  <dimension ref="A1:K3"/>
  <sheetViews>
    <sheetView zoomScalePageLayoutView="0" workbookViewId="0" topLeftCell="A1">
      <selection activeCell="A3" sqref="A3"/>
    </sheetView>
  </sheetViews>
  <sheetFormatPr defaultColWidth="9.140625" defaultRowHeight="15"/>
  <cols>
    <col min="1" max="1" width="83.7109375" style="13" customWidth="1"/>
    <col min="2" max="16384" width="9.140625" style="13" customWidth="1"/>
  </cols>
  <sheetData>
    <row r="1" spans="1:11" ht="41.25" customHeight="1">
      <c r="A1" s="19" t="s">
        <v>166</v>
      </c>
      <c r="B1" s="19"/>
      <c r="C1" s="19"/>
      <c r="D1" s="19"/>
      <c r="E1" s="19"/>
      <c r="F1" s="19"/>
      <c r="G1" s="19"/>
      <c r="H1" s="19"/>
      <c r="I1" s="19"/>
      <c r="J1" s="19"/>
      <c r="K1" s="19"/>
    </row>
    <row r="3" ht="51" customHeight="1">
      <c r="A3" s="53" t="s">
        <v>178</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70C0"/>
  </sheetPr>
  <dimension ref="A1:L12"/>
  <sheetViews>
    <sheetView zoomScalePageLayoutView="0" workbookViewId="0" topLeftCell="A1">
      <selection activeCell="B15" sqref="B15"/>
    </sheetView>
  </sheetViews>
  <sheetFormatPr defaultColWidth="9.140625" defaultRowHeight="15"/>
  <cols>
    <col min="1" max="1" width="4.28125" style="13" customWidth="1"/>
    <col min="2" max="2" width="97.00390625" style="13" customWidth="1"/>
    <col min="3" max="16384" width="9.140625" style="13" customWidth="1"/>
  </cols>
  <sheetData>
    <row r="1" spans="2:12" ht="36" customHeight="1">
      <c r="B1" s="19" t="s">
        <v>167</v>
      </c>
      <c r="C1" s="19"/>
      <c r="D1" s="19"/>
      <c r="E1" s="19"/>
      <c r="F1" s="19"/>
      <c r="G1" s="19"/>
      <c r="H1" s="19"/>
      <c r="I1" s="19"/>
      <c r="J1" s="19"/>
      <c r="K1" s="19"/>
      <c r="L1" s="19"/>
    </row>
    <row r="3" spans="1:2" ht="16.5">
      <c r="A3" s="13">
        <v>1</v>
      </c>
      <c r="B3" s="75" t="s">
        <v>173</v>
      </c>
    </row>
    <row r="4" ht="16.5">
      <c r="B4" s="76"/>
    </row>
    <row r="5" spans="1:2" ht="16.5">
      <c r="A5" s="13">
        <v>2</v>
      </c>
      <c r="B5" s="77" t="s">
        <v>111</v>
      </c>
    </row>
    <row r="6" ht="16.5">
      <c r="B6" s="75" t="s">
        <v>195</v>
      </c>
    </row>
    <row r="7" ht="16.5">
      <c r="B7" s="78"/>
    </row>
    <row r="8" spans="1:2" ht="16.5">
      <c r="A8" s="13">
        <v>3</v>
      </c>
      <c r="B8" s="77" t="s">
        <v>197</v>
      </c>
    </row>
    <row r="9" ht="16.5">
      <c r="B9" s="78"/>
    </row>
    <row r="10" spans="1:2" ht="33">
      <c r="A10" s="13">
        <v>4</v>
      </c>
      <c r="B10" s="79" t="s">
        <v>198</v>
      </c>
    </row>
    <row r="12" ht="16.5">
      <c r="B12" s="3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Полянская М.С.</dc:creator>
  <cp:keywords/>
  <dc:description/>
  <cp:lastModifiedBy>Полянская М.С.</cp:lastModifiedBy>
  <cp:lastPrinted>2011-12-28T01:38:13Z</cp:lastPrinted>
  <dcterms:created xsi:type="dcterms:W3CDTF">2011-12-16T02:54:03Z</dcterms:created>
  <dcterms:modified xsi:type="dcterms:W3CDTF">2011-12-29T06:37:16Z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