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476" yWindow="65491" windowWidth="13800" windowHeight="9795" tabRatio="853" activeTab="3"/>
  </bookViews>
  <sheets>
    <sheet name="Титульный лист" sheetId="1" r:id="rId1"/>
    <sheet name="Стандарт раскрытия информации" sheetId="2" state="hidden" r:id="rId2"/>
    <sheet name="1" sheetId="3" r:id="rId3"/>
    <sheet name="2" sheetId="4" r:id="rId4"/>
    <sheet name="3" sheetId="5" r:id="rId5"/>
    <sheet name="4" sheetId="6" r:id="rId6"/>
    <sheet name="5" sheetId="7" r:id="rId7"/>
    <sheet name="6" sheetId="8" r:id="rId8"/>
    <sheet name="7" sheetId="9" r:id="rId9"/>
    <sheet name="8" sheetId="10" r:id="rId10"/>
    <sheet name="9" sheetId="11" r:id="rId11"/>
    <sheet name="10" sheetId="12" r:id="rId12"/>
  </sheets>
  <definedNames>
    <definedName name="_xlnm.Print_Area" localSheetId="2">'1'!$A$1:$F$28</definedName>
    <definedName name="_xlnm.Print_Area" localSheetId="6">'5'!$A$1:$C$8</definedName>
    <definedName name="_xlnm.Print_Area" localSheetId="1">'Стандарт раскрытия информации'!$A$1:$G$42</definedName>
  </definedNames>
  <calcPr fullCalcOnLoad="1"/>
</workbook>
</file>

<file path=xl/sharedStrings.xml><?xml version="1.0" encoding="utf-8"?>
<sst xmlns="http://schemas.openxmlformats.org/spreadsheetml/2006/main" count="347" uniqueCount="285">
  <si>
    <t>Примечание</t>
  </si>
  <si>
    <t>Ответственный за предоставление информации</t>
  </si>
  <si>
    <t>Содержание информации</t>
  </si>
  <si>
    <t>Срок размещения информации</t>
  </si>
  <si>
    <t>п.9</t>
  </si>
  <si>
    <t xml:space="preserve">а) годовая финансовая (бухгалтерская) отчетность, а также аудиторское заключение (в случае, если в соответствии с законодательством Российской Федерации осуществлялась аудиторская проверка); </t>
  </si>
  <si>
    <t xml:space="preserve">б) структура и объем затрат на производство и реализацию товаров (работ, услуг); </t>
  </si>
  <si>
    <t>подконтрольные (операционные) и неподконтрольные расходы, включаемые в необходимую валовую выручку, норма доходности инвестированного капитала, установленная федеральным органом исполнительной власти по регулированию естественных монополий (с указанием акта об утверждении нормы доходности на инвестированный капитал), фактический уровень доходности инвестированного капитала, использованного при осуществлении регулируемой деятельности, и обоснование причин его отклонения от уровня доходности инвестированного капитала, установленного федеральным органом исполнительной власти по регулированию естественных монополий;</t>
  </si>
  <si>
    <t xml:space="preserve">отчет о движении активов, включающий балансовую стоимость активов на начало года, балансовую стоимость активов на конец года, а также информацию о выбытии активов в течение года; </t>
  </si>
  <si>
    <t>отчет о вводе активов в течение года, в том числе за счет переоценки, модернизации, реконструкции, строительства и приобретения нового оборудования.</t>
  </si>
  <si>
    <t>в) в случае применения метода доходности инвестированного капитала при государственном регулировании тарифов в отношении субъектов рынков электрической энергии:</t>
  </si>
  <si>
    <t>Субъекты рынков электрической энергии, являющиеся субъектами естественных монополий, раскрывают информацию, указанную в подпункте "б" пункта 9 настоящего документа, по формам, утверждаемым уполномоченным Правительством Российской Федерации федеральным органом исполнительной власти.</t>
  </si>
  <si>
    <t>не позднее 1 июня</t>
  </si>
  <si>
    <t>до 1 апреля</t>
  </si>
  <si>
    <t>п.11</t>
  </si>
  <si>
    <t>а) о ценах (тарифах) на товары (работы, услуги) субъектов естественных монополий, в отношении которых применяется государственное регулирование (далее - регулируемые товары (работы, услуги), включая информацию о тарифах на услуги по передаче электрической энергии и размерах платы за технологическое присоединение к электрическим сетям на текущий период регулирования, с указанием источника официального опубликования решения регулирующего органа об установлении тарифов;</t>
  </si>
  <si>
    <t>б) об основных потребительских характеристиках регулируемых товаров (работ, услуг) субъектов естественных монополий и их соответствии государственным и иным утвержденным стандартам качества, включая информацию:</t>
  </si>
  <si>
    <t>в) о наличии (об отсутствии) технической возможности доступа к регулируемым товарам (работам, услугам) субъектов естественных монополий и о регистрации и ходе реализации заявок на технологическое присоединение к электрическим сетям, включая информацию,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 с указанием количества:</t>
  </si>
  <si>
    <t>г) о результатах контрольных замеров электрических параметров режимов работы оборудования объектов электросетевого хозяйства, то есть замеров потокораспределения, нагрузок и уровней напряжения;</t>
  </si>
  <si>
    <t>д) об условиях, на которых осуществляется поставка регулируемых товаров (работ, услуг) субъектами естественных монополий, и (или) об условиях договоров об осуществлении технологического присоединения к электрическим сетям с указанием типовых форм договоров об оказании услуг по передаче электрической энергии, типовых договоров об осуществлении технологического присоединения к электрическим сетям и источника официального опубликования нормативного правового акта, регулирующего условия этих договоров;</t>
  </si>
  <si>
    <t>е) о порядке выполнения технологических, технических и других мероприятий, связанных с технологическим присоединением к электрическим сетям, включая перечень мероприятий, необходимых для осуществления технологического присоединения к электрическим сетям, и порядок выполнения этих мероприятий с указанием ссылок на нормативные правовые акты;</t>
  </si>
  <si>
    <t>ж) об инвестиционных программах (о проектах инвестиционных программ) и отчетах об их реализации, включая:</t>
  </si>
  <si>
    <t>з) о способах приобретения, стоимости и объемах товаров, необходимых для оказания услуг по передаче электроэнергии, включая информацию:</t>
  </si>
  <si>
    <t>о балансе электрической энергии и мощности, в том числе:</t>
  </si>
  <si>
    <t>об отпуске электроэнергии в сеть и отпуске электроэнергии из сети сетевой компании по уровням напряжений, используемых для ценообразования, потребителям электрической энергии и территориальным сетевым организациям, присоединенным к сетям сетевой организации;</t>
  </si>
  <si>
    <t>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 используемых для ценообразования;</t>
  </si>
  <si>
    <t>о потерях электроэнергии в сетях сетевой организации в абсолютном и относительном выражении по уровням напряжения, используемым для целей ценообразования;</t>
  </si>
  <si>
    <t>о затратах на оплату потерь, в том числе:</t>
  </si>
  <si>
    <t>о затратах сетевой организации на покупку потерь в собственных сетях;</t>
  </si>
  <si>
    <t>об уровне нормативных потерь электроэнергии на текущий период с указанием источника опубликования решения об установлении уровня нормативных потерь;</t>
  </si>
  <si>
    <t>о перечне мероприятий по снижению размеров потерь в сетях, а также о сроках их исполнения и источниках финансирования;</t>
  </si>
  <si>
    <t>о закупке сетевыми организациями электрической энергии для компенсации потерь в сетях и ее стоимости;</t>
  </si>
  <si>
    <t>о размере фактических потерь, оплачиваемых покупателями при осуществлении расчетов за электрическую энергию по уровням напряжения;</t>
  </si>
  <si>
    <t>о перечне зон деятельности сетевой организации с детализацией по населенным пунктам и районам городов, определяемых в соответствии с границами балансовой принадлежности электросетевого хозяйства, находящегося в собственности сетевой организации или на ином законном основании;</t>
  </si>
  <si>
    <t>о техническом состоянии сетей, в том числе:</t>
  </si>
  <si>
    <t>о сводных данных об аварийных отключениях в месяц по границам территориальных зон деятельности организации, вызванных авариями или внеплановыми отключениями объектов электросетевого хозяйства, с указанием даты аварийного отключения объектов электросетевого хозяйства и включения их в работу, причин аварий (по итогам расследования в установленном порядке) и мероприятий по их устранению;</t>
  </si>
  <si>
    <t>об объеме недопоставленной в результате аварийных отключений электрической энергии;</t>
  </si>
  <si>
    <t>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t>
  </si>
  <si>
    <t>о вводе в ремонт и выводе из ремонта электросетевых объектов с указанием сроков (сводная информация);</t>
  </si>
  <si>
    <t>поданных заявок и объема мощности, необходимого для их удовлетворения;</t>
  </si>
  <si>
    <t>заключенных договоров об осуществлении технологического присоединения к электрическим сетям, содержащих сведения об объеме присоединяемой мощности, сроках и плате по каждому договору;</t>
  </si>
  <si>
    <t>аннулированных заявок на технологическое присоединение;</t>
  </si>
  <si>
    <t>выполненных присоединений и присоединенной мощности;</t>
  </si>
  <si>
    <t>отчеты о выполнении годовых планов капитальных вложений и планов капитального ремонта (инвестиционных программ) с указанием достигнутых результатов в части расширения пропускной способности, снижения потерь в сетях и увеличения резерва для присоединения потребителей отдельно по каждому центру питания напряжением 35 кВ и выше по форме, утверждаемой уполномоченным Правительством Российской Федерации федеральным органом исполнительной власти;</t>
  </si>
  <si>
    <t>планы капитальных вложений и планы капитального ремонта (инвестиционные программы), касающиеся реконструкции и развития электрических сетей, согласованные в порядке, установленном Правительством Российской Федерации, с указанием характеристик сетевого оборудования, даты расширения пропускной способности, снижения потерь в сетях и увеличения резерва для присоединения потребителей по каждому центру питания напряжением 35 кВ и выше по форме, утверждаемой уполномоченным Правительством Российской Федерации федеральным органом исполнительной власти (для объектов капитального строительства (основных строек) указываются сроки начала и окончания строительства, стоимостная оценка инвестиций в целом по объекту и за рассматриваемый календарный год, а также основные проектные характеристики. Для объектов долгосрочных финансовых вложений также указывается стоимостная оценка инвестиций в целом по объекту и за рассматриваемый календарный год.);</t>
  </si>
  <si>
    <t>о корпоративных правилах осуществления закупок (включая использование конкурсов, аукционов);</t>
  </si>
  <si>
    <t>о проведении закупок товаров, необходимых для производства регулируемых услуг (включая использование конкурсов, аукционов), с указанием наименований товаров и предполагаемых объемов закупок.</t>
  </si>
  <si>
    <t>предоставляется субъектам оперативно-диспетчерского управления 2 раза в год в конце каждого полугодия текущего года</t>
  </si>
  <si>
    <t>до 1 марта</t>
  </si>
  <si>
    <t>1. До 1 марта;                                            2. В течении 7 дней по запросу</t>
  </si>
  <si>
    <t>До 1 марта</t>
  </si>
  <si>
    <t>Подлежит опубликованию на сайте</t>
  </si>
  <si>
    <t>Стандарт раскрытия информации субъектами оптового и розничных рынков электрической энергии</t>
  </si>
  <si>
    <t>Дирекция по экономике и финансам</t>
  </si>
  <si>
    <t>Управление главного энергетика Сервисно-технического центра</t>
  </si>
  <si>
    <t>Пункт стандарта</t>
  </si>
  <si>
    <t>Срок предоставления информации</t>
  </si>
  <si>
    <t>Ежеквартально (до 15.03.2012, 15.07.2012, 15.10.2012)</t>
  </si>
  <si>
    <t>10.01.2012; 10.04.2012, 10.07.2012</t>
  </si>
  <si>
    <t>1. Ежемесячно (до 10 числа месяца следующего за отчётным)                                                 2. в течении 7 дней по запросу</t>
  </si>
  <si>
    <t xml:space="preserve">Ежемесячно (до 15 числа месяца следующего за отчётным) </t>
  </si>
  <si>
    <t>до 25.06.2012</t>
  </si>
  <si>
    <t>Раскрытия информации в сфере оказания услуг по передаче электрической энергии</t>
  </si>
  <si>
    <t>ИНН</t>
  </si>
  <si>
    <t>КПП</t>
  </si>
  <si>
    <t>Информация о тарифе на услуги по передаче электрической энергии</t>
  </si>
  <si>
    <t>Наименование регулирующего органа</t>
  </si>
  <si>
    <t>Департамент по тарифам Новосибирской области</t>
  </si>
  <si>
    <r>
      <t xml:space="preserve">сайт Департамента по тарифам Новосибирской области </t>
    </r>
    <r>
      <rPr>
        <u val="single"/>
        <sz val="11"/>
        <color indexed="30"/>
        <rFont val="Arial Narrow"/>
        <family val="2"/>
      </rPr>
      <t xml:space="preserve">www.tarif.nso.ru </t>
    </r>
  </si>
  <si>
    <t>Тариф на услуги по передаче электрической энергии</t>
  </si>
  <si>
    <t>Основные потребительские характеристики регулируемых товаров (работ, услуг) субъектов естественных монополий и их соответствии государственным и иным утвержденным стандартам качества</t>
  </si>
  <si>
    <t>№ п/п</t>
  </si>
  <si>
    <t>Наименование показателя</t>
  </si>
  <si>
    <t>Значение</t>
  </si>
  <si>
    <t>об отпуске электроэнергии в сеть и отпуске электроэнергии из сети сетевой компании по уровням напряжений, используемых для ценообразования, потребителям электрической энергии и территориальным сетевым организациям, присоединенным к сетям сетевой организации</t>
  </si>
  <si>
    <t>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 используемых для ценообразования</t>
  </si>
  <si>
    <t>о потерях электроэнергии в сетях сетевой организации в абсолютном и относительном выражении по уровням напряжения, используемым для целей ценообразования</t>
  </si>
  <si>
    <t>Затраты на оплату потерь, в том числе:</t>
  </si>
  <si>
    <t>Баланс электрической энергии и мощности, в том числе:</t>
  </si>
  <si>
    <t>о затратах сетевой организации на покупку потерь в собственных сетях</t>
  </si>
  <si>
    <t>об уровне нормативных потерь электроэнергии на текущий период с указанием источника опубликования решения об установлении уровня нормативных потерь</t>
  </si>
  <si>
    <t>о перечне мероприятий по снижению размеров потерь в сетях, а также о сроках их исполнения и источниках финансирования</t>
  </si>
  <si>
    <t>о закупке сетевыми организациями электрической энергии для компенсации потерь в сетях и ее стоимости</t>
  </si>
  <si>
    <t>о размере фактических потерь, оплачиваемых покупателями при осуществлении расчетов за электрическую энергию по уровням напряжения</t>
  </si>
  <si>
    <t>о перечне зон деятельности сетевой организации с детализацией по населенным пунктам и районам городов, определяемых в соответствии с границами балансовой принадлежности электросетевого хозяйства, находящегося в собственности сетевой организации или на ином законном основании</t>
  </si>
  <si>
    <t>о сводных данных об аварийных отключениях в месяц по границам территориальных зон деятельности организации, вызванных авариями или внеплановыми отключениями объектов электросетевого хозяйства, с указанием даты аварийного отключения объектов электросетевого хозяйства и включения их в работу, причин аварий (по итогам расследования в установленном порядке) и мероприятий по их устранению</t>
  </si>
  <si>
    <t>об объеме недопоставленной в результате аварийных отключений электрической энергии</t>
  </si>
  <si>
    <t>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t>
  </si>
  <si>
    <t>о вводе в ремонт и выводе из ремонта электросетевых объектов с указанием сроков (сводная информация)</t>
  </si>
  <si>
    <t>Техническое состояние сетей, в том числе:</t>
  </si>
  <si>
    <t>Количество поданных заявок на подключение</t>
  </si>
  <si>
    <t>Количество заключенных договоров об осуществлении технологического присоединения к электрическим сетям, содержащих сведения об объеме присоединяемой мощности, сроках и плате по каждому договору</t>
  </si>
  <si>
    <t>Количество аннулированных заявок на технологическое присоединение</t>
  </si>
  <si>
    <t>Количество выполненных присоединений и присоединенной мощности</t>
  </si>
  <si>
    <t>Результаты контрольных замеров электрических параметров режимов работы оборудования объектов электросетевого хозяйства</t>
  </si>
  <si>
    <t>Нагрузки</t>
  </si>
  <si>
    <t>Уровни напряжения</t>
  </si>
  <si>
    <t>Потокораспределения</t>
  </si>
  <si>
    <t>Наименование замера</t>
  </si>
  <si>
    <t>Показатель</t>
  </si>
  <si>
    <t>Результат замера</t>
  </si>
  <si>
    <t>Перечень мероприятий, необходимых для осуществления технологического присоединения к электрическим сетям</t>
  </si>
  <si>
    <t>Информация об инвестиционных программах (о проектах инвестиционных программ) и отчетах об их реализации</t>
  </si>
  <si>
    <t>Информация о способах приобретения, стоимости и объемах товаров, необходимых для оказания услуг по передаче электроэнергии</t>
  </si>
  <si>
    <t>Информация о проведении закупок товаров, необходимых для производства регулируемых услуг (включая использование конкурсов, аукционов), с указанием наименований товаров и предполагаемых объемов закупок</t>
  </si>
  <si>
    <t>Отчёт о структуре и объёмах затрат на оказание услуг по передаче электрической энергии сетевым организациям</t>
  </si>
  <si>
    <t>Ед.изм.</t>
  </si>
  <si>
    <t>План</t>
  </si>
  <si>
    <t>Факт</t>
  </si>
  <si>
    <t>тыс.руб.</t>
  </si>
  <si>
    <t>1.</t>
  </si>
  <si>
    <t>1.1.</t>
  </si>
  <si>
    <t>Материальные расходы, всего</t>
  </si>
  <si>
    <t>в том числе на ремонт</t>
  </si>
  <si>
    <t>Фонд оплаты труда и отчисления на социальные нужды всего</t>
  </si>
  <si>
    <t>Амортизационные отчисления</t>
  </si>
  <si>
    <t>Прочие расходы</t>
  </si>
  <si>
    <t>арендная плата</t>
  </si>
  <si>
    <t>налоги, пошлины и сборы</t>
  </si>
  <si>
    <t>другие прочие расходы</t>
  </si>
  <si>
    <t xml:space="preserve">в том числе на ремонт </t>
  </si>
  <si>
    <t>1.2.</t>
  </si>
  <si>
    <t>прочие расходы из прибыли (услуги банков)</t>
  </si>
  <si>
    <t>1.3.</t>
  </si>
  <si>
    <t>Недополученные по независящим причинам доход (+) / избыток средств, полученный в предыдущем периоде регулирования (-)</t>
  </si>
  <si>
    <t xml:space="preserve">Справочно: расходы на ремонт всего            </t>
  </si>
  <si>
    <t>Информация о наличии (об отсутствии) технической возможности доступа к регулируемым товарам (работам, услугам) субъектов естественных монополий и о регистрации и ходе реализации заявок на технологическое присоединение к электрическим сетям</t>
  </si>
  <si>
    <t>Условия, на которых осуществляется поставка регулируемых товаров (работ, услуг) субъектами естественных монополий</t>
  </si>
  <si>
    <t>Информация о порядке выполнения технологических, технических и других мероприятий, связанных с технологическим присоединением к электрическим сетям</t>
  </si>
  <si>
    <t>уровень потерь не утвержден</t>
  </si>
  <si>
    <t>не учитываются</t>
  </si>
  <si>
    <t>не предъявляются</t>
  </si>
  <si>
    <t>мероприятия не разрабатывались</t>
  </si>
  <si>
    <t>замеры нагрузок производятся по питающим фидерам 2 раза в год</t>
  </si>
  <si>
    <t>замеры не производились</t>
  </si>
  <si>
    <t>Контрольные замеры параметров  режима работы оборудования электросетевого хозяйства производятся по просьбе присоединенного потребителя электроэнергии.</t>
  </si>
  <si>
    <t>Корпоративные правила осуществления закупок (включая использование конкурсов, аукционов):</t>
  </si>
  <si>
    <t>Материалы, необходимые для передачи электроэнергии, приобретаются централизованно</t>
  </si>
  <si>
    <r>
      <t>Порядок выполнения этих мероприятий с указанием ссылок на нормативные правовые акты</t>
    </r>
    <r>
      <rPr>
        <sz val="11"/>
        <color indexed="62"/>
        <rFont val="Arial Narrow"/>
        <family val="2"/>
      </rPr>
      <t xml:space="preserve"> (см.пункт 2)</t>
    </r>
  </si>
  <si>
    <r>
      <t xml:space="preserve">Порядок выполнения мероприятий в соответствии с "Правилами технологического присоединения энергопринимающих устройств" </t>
    </r>
    <r>
      <rPr>
        <sz val="11"/>
        <color indexed="62"/>
        <rFont val="Arial Narrow"/>
        <family val="2"/>
      </rPr>
      <t>(см.пункт 2)</t>
    </r>
  </si>
  <si>
    <t>тариф (надбавка к тарифу) для компенсации потерь не утверждается</t>
  </si>
  <si>
    <t>закупку электроэнергии для компенсации потерь в сетях не осуществляется</t>
  </si>
  <si>
    <t>Ставка за содержание  электрических сетей</t>
  </si>
  <si>
    <t>Одноставочный тариф</t>
  </si>
  <si>
    <t>Период</t>
  </si>
  <si>
    <t>Тариф</t>
  </si>
  <si>
    <t>Основание</t>
  </si>
  <si>
    <t>6, 10 кВ</t>
  </si>
  <si>
    <t>Затраты на реализацию инвестиционных программ в формировании тарифа не участвуют.</t>
  </si>
  <si>
    <t>с 01.01.14 по 31.12.14</t>
  </si>
  <si>
    <t xml:space="preserve">Индивидуальный тариф на технологическое присоединение </t>
  </si>
  <si>
    <t>Заявитель</t>
  </si>
  <si>
    <t xml:space="preserve">Размер платы за технологическое присоединение </t>
  </si>
  <si>
    <t>осуществляет передачу электроэнергии близлежащим к территории предприятия  потребителям. Граница балансовой и эксплуатационной ответственности установлена на кабельных наконечниках отходящих линий.</t>
  </si>
  <si>
    <t xml:space="preserve"> аврийных отключений не было</t>
  </si>
  <si>
    <t>ремонт электросетевых объектов производился по годовому графику без отключения потребителей</t>
  </si>
  <si>
    <t>Объем мощности, необходимый для удовлетворения поданных заявок, кВт</t>
  </si>
  <si>
    <t>т.к технологические присоединения производятся посредством перераспределения мощности, без увеличения мощности в точках присоединения электрических сетей НПО "ЭЛСИБ" ОАО  - мероприятия не разрабатывались</t>
  </si>
  <si>
    <t>в том числе на ремонт*</t>
  </si>
  <si>
    <t>Приобретение материалов для проведения ремонтов и содержания электросетевого хозяйства осуществляется на конкурентной основе с использованием Межотраслевой Торговой Системы «Фабрикант» (www.fabrikant.ru).</t>
  </si>
  <si>
    <t>Налог на землю.</t>
  </si>
  <si>
    <t>Фирменное наименование организации</t>
  </si>
  <si>
    <t>НПО "ЭЛСИБ" ОАО                                                                                                                                                                                      Генеральный директор Общества Безмельницын Дмитрий Аркадьевич</t>
  </si>
  <si>
    <t>Основной государственный регистрационный номер</t>
  </si>
  <si>
    <t>Зарегестрировано инспекцией Министерства Российской Федерации по налогам и сборам по Кировскому району г. Новосибирска 11.05.1994 г., за основным государственным регистрационным номером 1025401300748, свидетельство о государственной регистрации юридического лица серия 54 №001000235</t>
  </si>
  <si>
    <t>Почтовый адрес</t>
  </si>
  <si>
    <r>
      <t xml:space="preserve">Почтовый адрес: 630088, г.Новосибирск, ул.Сибиряков-Гвардейцев, 56.
Адрес фактического местонахождения органов управления регулируемой организации: 630088, г.Новосибирск, ул.Сибиряков-Гвардейцев, 56.
Контактные телефоны (383) 298-91-10.
Официальный сайт в сети "Интернет" </t>
    </r>
    <r>
      <rPr>
        <u val="single"/>
        <sz val="11"/>
        <color indexed="30"/>
        <rFont val="Arial Narrow"/>
        <family val="2"/>
      </rPr>
      <t>www.elsib.ru.</t>
    </r>
    <r>
      <rPr>
        <sz val="11"/>
        <color indexed="8"/>
        <rFont val="Arial Narrow"/>
        <family val="2"/>
      </rPr>
      <t xml:space="preserve">
Адрес электронной почты </t>
    </r>
    <r>
      <rPr>
        <u val="single"/>
        <sz val="11"/>
        <color indexed="30"/>
        <rFont val="Arial Narrow"/>
        <family val="2"/>
      </rPr>
      <t>elsib@elsib.ru.</t>
    </r>
  </si>
  <si>
    <t>Реквизиты (дата и номер) решения</t>
  </si>
  <si>
    <t>Приказ от 19.12.2013 №436-ЭЭ</t>
  </si>
  <si>
    <t>Период действия принятого тарифа</t>
  </si>
  <si>
    <t>с 01.01.2014 по 31.12.2014</t>
  </si>
  <si>
    <t>Источник официального опубликования решения</t>
  </si>
  <si>
    <t>181 990,38   руб./МВт в месяц</t>
  </si>
  <si>
    <t>321,02  руб./МВт*ч</t>
  </si>
  <si>
    <t>ООО "СпринтИнфо"</t>
  </si>
  <si>
    <t>11 311,48 руб., в т.ч. НДС 1 725,48 руб.</t>
  </si>
  <si>
    <t>Приказ от 29.04.2014г. №62-ТП</t>
  </si>
  <si>
    <t>Плата за технологическое присоединение</t>
  </si>
  <si>
    <t xml:space="preserve">Для Заявителей, максимальной мощностью не более 15кВт включительно (с учетом ранее присоединенной мощности), по 3 категории надежности, на уровне напряжения  до 20кВ включительно </t>
  </si>
  <si>
    <t xml:space="preserve">с 20.06.14 по 31.12.14 </t>
  </si>
  <si>
    <t>550 руб., в т.ч. НДС 83,90 руб.</t>
  </si>
  <si>
    <t>Приказ от 19.06.2014г. №98-ТП</t>
  </si>
  <si>
    <t>Для Заявителей - садоводческих, огороднических, дачных некоммерческих объединений и иных некоммерческих объединений, не более 15кВт каждого, по 3 категории надежности, на уровне напряжения до 20кВ</t>
  </si>
  <si>
    <t>Для Заявителей - граждан, объединивших свои гаражи и хозяйственные постройки (погреба, сараи), не более 15кВт каждого, по 3 категории надежности, на уровне напряжения до 20кВ</t>
  </si>
  <si>
    <t>Для Заявителей - религиозных организаций,  не более 15кВт по 3 категории надежности, на уровне напряжения до 20кВ включительно</t>
  </si>
  <si>
    <t>Ставка за единицу максимальной мощности для расчета размера платы за технологическое присоединение для Заявителей - юридических и физических лиц на уровне напряжения ниже 35кВ и максмальной мощностью менее 8 900кВт</t>
  </si>
  <si>
    <t>организационные мероприятия</t>
  </si>
  <si>
    <t>84 руб./кВт без НДС</t>
  </si>
  <si>
    <t>Приказ от 19.06.2014г. №98-ТП, Приложение №1</t>
  </si>
  <si>
    <t>ваполнение мероприятий, связанных со строительством "последней мили"</t>
  </si>
  <si>
    <t>1 920 руб./кВт без НДС</t>
  </si>
  <si>
    <r>
      <t>Стандартизированная тарифная ставка С</t>
    </r>
    <r>
      <rPr>
        <sz val="8"/>
        <color indexed="8"/>
        <rFont val="Arial Narrow"/>
        <family val="2"/>
      </rPr>
      <t xml:space="preserve">1 </t>
    </r>
    <r>
      <rPr>
        <sz val="12"/>
        <color indexed="8"/>
        <rFont val="Arial Narrow"/>
        <family val="2"/>
      </rPr>
      <t xml:space="preserve">на покрытие расходов </t>
    </r>
    <r>
      <rPr>
        <sz val="11"/>
        <color indexed="8"/>
        <rFont val="Arial Narrow"/>
        <family val="2"/>
      </rPr>
      <t xml:space="preserve">на уровне напряжения ниже 35кВ на технологическое присоединение энергопринимающих устройств потребителей электрической энергии, объектов электросетевого хозяйства, принадлежащего сетевым организациям и иным лицам </t>
    </r>
  </si>
  <si>
    <t>для технологического присоединения с применением временной схемы электроснабжения, в том числе для обеспечения электрической энергией передвижных энергопринимающих устройств с максимальной мощностью до 150кВт включительно</t>
  </si>
  <si>
    <t>Приказ от 19.06.2014г. №98-ТП, Приложение №2</t>
  </si>
  <si>
    <t>для постоянной  схемы электроснабжения</t>
  </si>
  <si>
    <t>Приказ от 19.06.2014г. №98-ТП, Приложение №3</t>
  </si>
  <si>
    <t>ООО "Спринт-Инфо" 95 кВт</t>
  </si>
  <si>
    <t>ИП Рябцев В.Н. 240,6 кВт (в т.ч. ранее присоединенная 98,6 кВт)</t>
  </si>
  <si>
    <t>Гражданин РФ Никулин Д.М. 50 кВт</t>
  </si>
  <si>
    <t>Покупки осуществляются в соответствии с "Регламентом организации закупочной деятельности НПО "ЭЛСИБ" ОАО" (утверждено и введено в действие приказом НПО "ЭЛСИБ" ОАО № 469 от 06.08.2014 года).</t>
  </si>
  <si>
    <t>http://www.elsib.ru/ru/company/reguliruemie_vidi_deyztelnosti.php</t>
  </si>
  <si>
    <t>2014 год</t>
  </si>
  <si>
    <t>Необходимая валовая выручка (НВВ) от деятельности по оказанию услуг по передаче электрической энергии, всего</t>
  </si>
  <si>
    <t>Расходы на содержание объектов электросетевого хозяйства относимые на услуги по передаче электрической энергии</t>
  </si>
  <si>
    <t>Прибыль от деятельности по оказанию услуг по передаче электрической энергии</t>
  </si>
  <si>
    <t>Корректировка НВВ с учётом достижения установленного уровня надёжности и качества услуг</t>
  </si>
  <si>
    <t>Расходы из прибыли, всего</t>
  </si>
  <si>
    <t>3.1.</t>
  </si>
  <si>
    <t>3.2.</t>
  </si>
  <si>
    <t>налог на имущество</t>
  </si>
  <si>
    <t>Расходы на содержание объектов электросетевого хозяйства, всего</t>
  </si>
  <si>
    <t>2.1.</t>
  </si>
  <si>
    <t>2.1.1.</t>
  </si>
  <si>
    <t>2.2.</t>
  </si>
  <si>
    <t>2.2.2.</t>
  </si>
  <si>
    <t>2.3.</t>
  </si>
  <si>
    <t>2.4.</t>
  </si>
  <si>
    <t>2.4.1.</t>
  </si>
  <si>
    <t>2.4.2.</t>
  </si>
  <si>
    <t>2.4.3.</t>
  </si>
  <si>
    <t>2.4.3.1.</t>
  </si>
  <si>
    <t>Отражены фактические затраты на материалы для ремонта энергетического оборудования (ремонт оборудования подстанций, кабельных линий, трансформаторов) собственными силами.</t>
  </si>
  <si>
    <t>Отражены фактические затраты:                                                                                                                                                                                                                                                                                                                                                                                                                     1. цеховые расходы 2 590 тыс.руб.;                                                                                                                                                                                                                                                                                                                                                                                                                                                    2. общехозяйственные расходы 1 096 тыс. руб.;                                                                                                                                                                                                                                                                                                                                                                                                                3. расходы на капитальный ремонт подрядным способом 36 тыс.руб.;                                                                                                                                                                                                                                                                                                                                                                                                                4. налог на землю 25 тыс.руб.</t>
  </si>
  <si>
    <t>Отчёт о структуре и объёмах затрат на оказание услуг по передаче электрической энергии сетевым организациям за 2014 год</t>
  </si>
  <si>
    <t>762.72 кВт</t>
  </si>
  <si>
    <t>4;  1 054.6 кВт (в т.ч. ранее присоединенная 98.6 кВт)</t>
  </si>
  <si>
    <t>Договор и дополнительные соглашения размещены на сайте компании:</t>
  </si>
  <si>
    <t>ООО "МЕТРО Кэш энд Керри" 669 кВт</t>
  </si>
  <si>
    <t xml:space="preserve">Выполнено 4 технологических присоединения:  </t>
  </si>
  <si>
    <t>Поставка услуг по передаче электроэнергии осуществляется на основании договора №У-31-П 03837000  от 10.02.2010г. и дополнительных соглашений №1,№2, №3, №4, №5, №6 и №7 к данному договору.  Потребителем услуг является ОАО "РЭС"</t>
  </si>
  <si>
    <t>Отражены затраты по фактической заработной плате сотрудников электротехнической службы с учётом фактической численности 16 человек, в тарифе затраты утверждены на 11 человек.                                                                                                                                                                                                                                                         Рост затрат за счёт:                                                                                                                                                                                                                                                                                                                                                                                                                               1. численности (+5 человек) +1 925 тыс.руб.;                                                                                                                                                                                                                                                                                                                                                                                                 2. выплат, связанных с вредными условиями оплаты труда, +482 тыс. руб.;                                                                                                                                                                                                                                                                         3. прочие начисления (премирование, оплата больничных листов) +138 тыс. руб.</t>
  </si>
  <si>
    <t>*Доля ремонтного персонала от общей численности по плану  3/11,  по факту  3/16</t>
  </si>
  <si>
    <t>Выполнены работы подрядным способом по ремонту трансформаторной подстанции ТП-4Л.                                                                                                                                                                                                                                                                                                                                                                                                                                                             Планировалось выполнение ремонта подрядным способом, фактически работы выполнены собственными силами, затраты отражены в статье «Материальные расходы» в п.2.1.</t>
  </si>
  <si>
    <t>Порядок выполнения мероприятий, связанных с подачей заявки на осуществление технологического присоединения энергопринимающих устройств заявителей</t>
  </si>
  <si>
    <t>1. Форма заявки</t>
  </si>
  <si>
    <t>На фирменном бланке заявителя</t>
  </si>
  <si>
    <t xml:space="preserve">Генеральному директору </t>
  </si>
  <si>
    <t xml:space="preserve">НПО «ЭЛСИБ» ОАО </t>
  </si>
  <si>
    <t>Безмельницыну Д.А.</t>
  </si>
  <si>
    <t>«___» ______________ 20__ года</t>
  </si>
  <si>
    <t>ЗАЯВКА</t>
  </si>
  <si>
    <r>
      <t xml:space="preserve">От </t>
    </r>
    <r>
      <rPr>
        <b/>
        <sz val="11"/>
        <color indexed="8"/>
        <rFont val="Times New Roman"/>
        <family val="1"/>
      </rPr>
      <t>__________________________________________________________________________________</t>
    </r>
  </si>
  <si>
    <t>(полное наименование Заявителя)</t>
  </si>
  <si>
    <t>юридический адрес Заявителя __________________________________________________________</t>
  </si>
  <si>
    <t>фактический адрес Заявителя __________________________________________________________</t>
  </si>
  <si>
    <t>ИНН_____________________КПП__________________________ОГРН________________________</t>
  </si>
  <si>
    <t xml:space="preserve">наименование банка _______________________________________БИК_______________________ </t>
  </si>
  <si>
    <t xml:space="preserve">р.сч. №______________________________________, кор.сч.______________________________, </t>
  </si>
  <si>
    <t xml:space="preserve">ЕГРЮ (для юридических лиц) _______________________ дата ее внесения в реестр ____________, </t>
  </si>
  <si>
    <t>ЕГРИП (для индивидуальных предпринимателей) _______дата ее внесения в реестр ____________,</t>
  </si>
  <si>
    <t xml:space="preserve"> </t>
  </si>
  <si>
    <t xml:space="preserve">Прошу Вас заключить соглашение о перераспределении  мощности и договор об осуществлении технологического присоединения </t>
  </si>
  <si>
    <t>(наименование энергопринимающих  устройств)</t>
  </si>
  <si>
    <t>расположенных по адресу:______________________________________________________________</t>
  </si>
  <si>
    <t>Максимальная мощность энергопринимающих устройств составляет: _________ кВт (в том числе ранее присоединенной в данной точке присоединения ________кВт)</t>
  </si>
  <si>
    <t>Категория по надежности электроснабжения - _____________________________________________</t>
  </si>
  <si>
    <t>Класс напряжения ____________________________кВ</t>
  </si>
  <si>
    <t>Сроки проектирования и поэтапного введения в эксплуатацию энергопринимающих устройств (в том числе по этапам и очередям) ________________________________________________________</t>
  </si>
  <si>
    <t xml:space="preserve">Поэтапное распределение мощности, сроков ввода и сведения о категории надежности электроснабжения при вводе энергопринимающих устройств по этапам и очередям: </t>
  </si>
  <si>
    <t>Характер нагрузки (вид экономической деятельности хозяйствующего субъекта)  ___________________</t>
  </si>
  <si>
    <t>Причина обращения___________________________________________________________________</t>
  </si>
  <si>
    <r>
      <t xml:space="preserve">                                                      </t>
    </r>
    <r>
      <rPr>
        <i/>
        <sz val="8"/>
        <color indexed="8"/>
        <rFont val="Times New Roman"/>
        <family val="1"/>
      </rPr>
      <t>(увеличение мощности, изменение категорийности, новое строительство и др.)</t>
    </r>
  </si>
  <si>
    <r>
      <t xml:space="preserve">В том числе </t>
    </r>
    <r>
      <rPr>
        <b/>
        <sz val="11"/>
        <color indexed="8"/>
        <rFont val="Times New Roman"/>
        <family val="1"/>
      </rPr>
      <t>временно</t>
    </r>
    <r>
      <rPr>
        <sz val="11"/>
        <color indexed="8"/>
        <rFont val="Times New Roman"/>
        <family val="1"/>
      </rPr>
      <t xml:space="preserve"> </t>
    </r>
    <r>
      <rPr>
        <i/>
        <sz val="8"/>
        <color indexed="8"/>
        <rFont val="Times New Roman"/>
        <family val="1"/>
      </rPr>
      <t>(на период строительства)</t>
    </r>
    <r>
      <rPr>
        <sz val="11"/>
        <color indexed="8"/>
        <rFont val="Times New Roman"/>
        <family val="1"/>
      </rPr>
      <t xml:space="preserve"> прошу разрешить _________ </t>
    </r>
    <r>
      <rPr>
        <b/>
        <sz val="11"/>
        <color indexed="8"/>
        <rFont val="Times New Roman"/>
        <family val="1"/>
      </rPr>
      <t>кВт</t>
    </r>
    <r>
      <rPr>
        <sz val="11"/>
        <color indexed="8"/>
        <rFont val="Times New Roman"/>
        <family val="1"/>
      </rPr>
      <t xml:space="preserve"> на напряжении _______________кВ_ для подключения строймеханизмов.</t>
    </r>
  </si>
  <si>
    <t>Категория по надежности электроснабжения ______________________________________</t>
  </si>
  <si>
    <t>Наименование организации – субъекта розничного рынка, с которым заявитель намеревается заключить договор, обеспечивающий продажу электрической энергии ________________________</t>
  </si>
  <si>
    <t>Руководитель организации:</t>
  </si>
  <si>
    <r>
      <t xml:space="preserve">      ______________                                                                                   </t>
    </r>
    <r>
      <rPr>
        <sz val="11"/>
        <color indexed="8"/>
        <rFont val="Times New Roman"/>
        <family val="1"/>
      </rPr>
      <t>______________</t>
    </r>
  </si>
  <si>
    <r>
      <t xml:space="preserve">          должность</t>
    </r>
    <r>
      <rPr>
        <sz val="11"/>
        <color indexed="8"/>
        <rFont val="Times New Roman"/>
        <family val="1"/>
      </rPr>
      <t xml:space="preserve">                                                      М.П.                                                 </t>
    </r>
    <r>
      <rPr>
        <sz val="8"/>
        <color indexed="8"/>
        <rFont val="Times New Roman"/>
        <family val="1"/>
      </rPr>
      <t>подпись</t>
    </r>
  </si>
  <si>
    <t xml:space="preserve">ФИО исполнителя      _______________ </t>
  </si>
  <si>
    <t>Контактный телефон  ________________</t>
  </si>
  <si>
    <t>2. Перечень и формы документов, представляемых одновременно с заявкой</t>
  </si>
  <si>
    <t>а) план расположения энергопринимающих устройств, которые необходимо присоединить к электрическим сетям НПО «ЭЛСИБ» ОАО (с привязкой к улице) из дубль ГИС;</t>
  </si>
  <si>
    <t>б) однолинейная схема электрических сетей заявителя, присоединяемых к электрическим сетям НПО «ЭЛСИБ» ОАО, с указанием возможности резервирования от собственных источников энергоснабжения (включая резервирование для собственных нужд) и возможности переключения нагрузок (генерации) по внутренним сетям заявителя;(в ред. Постановления Правительства РФ от 21.04.2009 N 334)</t>
  </si>
  <si>
    <t xml:space="preserve">в) перечень и расчетная мощность оборудования (расчет электрических нагрузок);                   </t>
  </si>
  <si>
    <t xml:space="preserve">г) перечень и мощность энергопринимающих устройств, которые могут быть присоединены к устройствам противоаварийной автоматики, расчет нагрузок;                   </t>
  </si>
  <si>
    <t>д) копия документа, подтверждающего право собственности или иное предусмотренное законом основание на объект капитального строительства и (или) земельный участок, на котором расположены (будут располагаться) объекты заявителя, либо право собственности или иное предусмотренное законом основание на энергопринимающие устройства;</t>
  </si>
  <si>
    <t>е) доверенность или иные документы, подтверждающие полномочия представителя заявителя, подающего и получающего документы (в случае если заявка подается в сетевую организацию представителем заявителя);</t>
  </si>
  <si>
    <t xml:space="preserve">А так же предоставить в электронном виде на адрес ovbivalkevich@elsib.ru : </t>
  </si>
  <si>
    <t>ж) для юридических лиц - Учредительные документы (Устав, документ, подтверждающий полномочия руководителя, свидетельство о регистрации в качестве юридического лица, свидетельство о постановке на налоговый учет);</t>
  </si>
  <si>
    <t>з) Для индивидуальных предпринимателей: - копия паспорта с регистрацией места прописки, Свидетельство о регистрации в качестве ИП.</t>
  </si>
  <si>
    <t>4. Телефоны и адреса службы, ответственной за прием и обработку заявок</t>
  </si>
  <si>
    <t>Адрес: г.Новосибирск, ул.Сибиряков-Гвардейцев,56</t>
  </si>
  <si>
    <t>Начальник УГЭ - главный энергетик    - 298-93-89</t>
  </si>
  <si>
    <t>технический отдел  - 298-93-92</t>
  </si>
  <si>
    <t>e-mail: ovbivalkevich@elsib.ru</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</si>
</sst>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_ ;\-#,##0\ "/>
    <numFmt numFmtId="170" formatCode="[$-F400]h:mm:ss\ AM/PM"/>
    <numFmt numFmtId="171" formatCode="#,##0.0_ ;\-#,##0.0\ "/>
  </numFmts>
  <fonts count="75">
    <font>
      <sz val="11"/>
      <color theme="1"/>
      <name val="Calibri"/>
      <family val="2"/>
    </font>
    <font>
      <sz val="11"/>
      <color indexed="8"/>
      <name val="Calibri"/>
      <family val="2"/>
    </font>
    <font>
      <sz val="11"/>
      <color indexed="8"/>
      <name val="Arial Narrow"/>
      <family val="2"/>
    </font>
    <font>
      <u val="single"/>
      <sz val="11"/>
      <color indexed="30"/>
      <name val="Arial Narrow"/>
      <family val="2"/>
    </font>
    <font>
      <sz val="10"/>
      <color indexed="8"/>
      <name val="Arial Narrow"/>
      <family val="2"/>
    </font>
    <font>
      <b/>
      <sz val="11"/>
      <color indexed="8"/>
      <name val="Arial Narrow"/>
      <family val="2"/>
    </font>
    <font>
      <sz val="14"/>
      <color indexed="8"/>
      <name val="Arial Narrow"/>
      <family val="2"/>
    </font>
    <font>
      <sz val="12"/>
      <color indexed="8"/>
      <name val="Arial Narrow"/>
      <family val="2"/>
    </font>
    <font>
      <sz val="11"/>
      <color indexed="62"/>
      <name val="Arial Narrow"/>
      <family val="2"/>
    </font>
    <font>
      <sz val="11"/>
      <name val="Arial Narrow"/>
      <family val="2"/>
    </font>
    <font>
      <b/>
      <sz val="11"/>
      <name val="Arial Narrow"/>
      <family val="2"/>
    </font>
    <font>
      <sz val="8"/>
      <color indexed="8"/>
      <name val="Arial Narrow"/>
      <family val="2"/>
    </font>
    <font>
      <b/>
      <sz val="11"/>
      <color indexed="8"/>
      <name val="Times New Roman"/>
      <family val="1"/>
    </font>
    <font>
      <i/>
      <sz val="8"/>
      <color indexed="8"/>
      <name val="Times New Roman"/>
      <family val="1"/>
    </font>
    <font>
      <sz val="11"/>
      <color indexed="8"/>
      <name val="Times New Roman"/>
      <family val="1"/>
    </font>
    <font>
      <sz val="8"/>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2"/>
      <color indexed="62"/>
      <name val="Arial Narrow"/>
      <family val="2"/>
    </font>
    <font>
      <i/>
      <sz val="11"/>
      <color indexed="62"/>
      <name val="Arial Narrow"/>
      <family val="2"/>
    </font>
    <font>
      <sz val="11"/>
      <color indexed="10"/>
      <name val="Arial Narrow"/>
      <family val="2"/>
    </font>
    <font>
      <u val="single"/>
      <sz val="11"/>
      <color indexed="12"/>
      <name val="Arial Narrow"/>
      <family val="2"/>
    </font>
    <font>
      <b/>
      <sz val="12"/>
      <color indexed="8"/>
      <name val="Arial Narrow"/>
      <family val="2"/>
    </font>
    <font>
      <i/>
      <sz val="22"/>
      <color indexed="8"/>
      <name val="Times New Roman"/>
      <family val="1"/>
    </font>
    <font>
      <vertAlign val="superscript"/>
      <sz val="8"/>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Narrow"/>
      <family val="2"/>
    </font>
    <font>
      <i/>
      <sz val="12"/>
      <color theme="4"/>
      <name val="Arial Narrow"/>
      <family val="2"/>
    </font>
    <font>
      <sz val="11"/>
      <color theme="1"/>
      <name val="Arial Narrow"/>
      <family val="2"/>
    </font>
    <font>
      <i/>
      <sz val="11"/>
      <color theme="4"/>
      <name val="Arial Narrow"/>
      <family val="2"/>
    </font>
    <font>
      <sz val="11"/>
      <color rgb="FFFF0000"/>
      <name val="Arial Narrow"/>
      <family val="2"/>
    </font>
    <font>
      <i/>
      <sz val="12"/>
      <color theme="4" tint="-0.24997000396251678"/>
      <name val="Arial Narrow"/>
      <family val="2"/>
    </font>
    <font>
      <i/>
      <sz val="11"/>
      <color theme="4" tint="-0.24997000396251678"/>
      <name val="Arial Narrow"/>
      <family val="2"/>
    </font>
    <font>
      <i/>
      <sz val="22"/>
      <color theme="1"/>
      <name val="Times New Roman"/>
      <family val="1"/>
    </font>
    <font>
      <sz val="11"/>
      <color theme="1"/>
      <name val="Times New Roman"/>
      <family val="1"/>
    </font>
    <font>
      <b/>
      <sz val="11"/>
      <color theme="1"/>
      <name val="Times New Roman"/>
      <family val="1"/>
    </font>
    <font>
      <i/>
      <sz val="8"/>
      <color theme="1"/>
      <name val="Times New Roman"/>
      <family val="1"/>
    </font>
    <font>
      <vertAlign val="superscript"/>
      <sz val="8"/>
      <color theme="1"/>
      <name val="Times New Roman"/>
      <family val="1"/>
    </font>
    <font>
      <sz val="8"/>
      <color theme="1"/>
      <name val="Times New Roman"/>
      <family val="1"/>
    </font>
    <font>
      <b/>
      <sz val="11"/>
      <color theme="1"/>
      <name val="Arial Narrow"/>
      <family val="2"/>
    </font>
    <font>
      <u val="single"/>
      <sz val="11"/>
      <color theme="10"/>
      <name val="Arial Narrow"/>
      <family val="2"/>
    </font>
    <font>
      <b/>
      <sz val="12"/>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31"/>
        <bgColor indexed="64"/>
      </patternFill>
    </fill>
    <fill>
      <patternFill patternType="solid">
        <fgColor theme="3" tint="0.799979984760284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19"/>
      </left>
      <right style="thin">
        <color indexed="19"/>
      </right>
      <top style="thin">
        <color indexed="19"/>
      </top>
      <bottom style="thin">
        <color indexed="19"/>
      </bottom>
    </border>
    <border>
      <left style="thin">
        <color indexed="19"/>
      </left>
      <right>
        <color indexed="63"/>
      </right>
      <top>
        <color indexed="63"/>
      </top>
      <bottom>
        <color indexed="63"/>
      </bottom>
    </border>
    <border>
      <left style="thin"/>
      <right style="thin"/>
      <top style="thin"/>
      <bottom style="thin"/>
    </border>
    <border>
      <left style="thin">
        <color theme="2" tint="-0.4999699890613556"/>
      </left>
      <right style="thin">
        <color theme="2" tint="-0.4999699890613556"/>
      </right>
      <top style="thin">
        <color theme="2" tint="-0.4999699890613556"/>
      </top>
      <bottom style="thin">
        <color theme="2" tint="-0.4999699890613556"/>
      </bottom>
    </border>
    <border>
      <left style="thin">
        <color theme="2" tint="-0.4999699890613556"/>
      </left>
      <right style="thin">
        <color theme="2" tint="-0.4999699890613556"/>
      </right>
      <top style="thin">
        <color theme="2" tint="-0.4999699890613556"/>
      </top>
      <bottom style="thin">
        <color indexed="19"/>
      </bottom>
    </border>
    <border>
      <left style="thin">
        <color indexed="19"/>
      </left>
      <right style="thin">
        <color indexed="19"/>
      </right>
      <top>
        <color indexed="63"/>
      </top>
      <bottom style="thin">
        <color indexed="19"/>
      </bottom>
    </border>
    <border>
      <left style="thin">
        <color indexed="19"/>
      </left>
      <right style="thin">
        <color indexed="19"/>
      </right>
      <top>
        <color indexed="63"/>
      </top>
      <bottom>
        <color indexed="63"/>
      </bottom>
    </border>
    <border>
      <left style="thin"/>
      <right style="thin"/>
      <top style="thin"/>
      <bottom/>
    </border>
    <border>
      <left>
        <color indexed="63"/>
      </left>
      <right>
        <color indexed="63"/>
      </right>
      <top>
        <color indexed="63"/>
      </top>
      <bottom style="medium"/>
    </border>
    <border>
      <left>
        <color indexed="63"/>
      </left>
      <right>
        <color indexed="63"/>
      </right>
      <top>
        <color indexed="63"/>
      </top>
      <bottom style="thin"/>
    </border>
    <border>
      <left style="thin">
        <color indexed="19"/>
      </left>
      <right style="thin">
        <color indexed="19"/>
      </right>
      <top style="thin">
        <color indexed="19"/>
      </top>
      <bottom>
        <color indexed="63"/>
      </bottom>
    </border>
    <border>
      <left style="thin"/>
      <right style="thin"/>
      <top/>
      <bottom style="thin"/>
    </border>
    <border>
      <left style="thin">
        <color theme="2" tint="-0.4999699890613556"/>
      </left>
      <right>
        <color indexed="63"/>
      </right>
      <top style="thin">
        <color indexed="19"/>
      </top>
      <bottom style="thin">
        <color theme="2" tint="-0.4999699890613556"/>
      </bottom>
    </border>
    <border>
      <left>
        <color indexed="63"/>
      </left>
      <right>
        <color indexed="63"/>
      </right>
      <top style="thin">
        <color indexed="19"/>
      </top>
      <bottom style="thin">
        <color theme="2" tint="-0.4999699890613556"/>
      </bottom>
    </border>
    <border>
      <left>
        <color indexed="63"/>
      </left>
      <right style="thin">
        <color theme="2" tint="-0.4999699890613556"/>
      </right>
      <top style="thin">
        <color indexed="19"/>
      </top>
      <bottom style="thin">
        <color theme="2" tint="-0.4999699890613556"/>
      </bottom>
    </border>
    <border>
      <left>
        <color indexed="63"/>
      </left>
      <right>
        <color indexed="63"/>
      </right>
      <top style="thin">
        <color indexed="19"/>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8" fillId="32" borderId="0" applyNumberFormat="0" applyBorder="0" applyAlignment="0" applyProtection="0"/>
  </cellStyleXfs>
  <cellXfs count="153">
    <xf numFmtId="0" fontId="0" fillId="0" borderId="0" xfId="0" applyFont="1" applyAlignment="1">
      <alignment/>
    </xf>
    <xf numFmtId="0" fontId="4" fillId="0" borderId="0" xfId="0" applyFont="1" applyAlignment="1">
      <alignment horizontal="center" vertical="center" wrapText="1"/>
    </xf>
    <xf numFmtId="0" fontId="4" fillId="0" borderId="0" xfId="0" applyFont="1" applyAlignment="1">
      <alignment horizontal="left" vertical="center" wrapText="1"/>
    </xf>
    <xf numFmtId="0" fontId="2" fillId="0" borderId="10" xfId="0" applyFont="1" applyFill="1" applyBorder="1" applyAlignment="1">
      <alignment horizontal="justify" vertical="center"/>
    </xf>
    <xf numFmtId="0" fontId="4" fillId="0" borderId="10" xfId="0" applyFont="1" applyFill="1" applyBorder="1" applyAlignment="1">
      <alignment vertical="center" wrapText="1"/>
    </xf>
    <xf numFmtId="0" fontId="4" fillId="0" borderId="0" xfId="0" applyFont="1" applyFill="1" applyAlignment="1">
      <alignment horizontal="center" vertical="center" wrapText="1"/>
    </xf>
    <xf numFmtId="0" fontId="4" fillId="0" borderId="0" xfId="0" applyFont="1" applyFill="1" applyAlignment="1">
      <alignment horizontal="left" vertical="center" wrapText="1"/>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2" fillId="0" borderId="10" xfId="0" applyFont="1" applyFill="1" applyBorder="1" applyAlignment="1">
      <alignment horizontal="left" vertical="center" wrapText="1" indent="3"/>
    </xf>
    <xf numFmtId="0" fontId="2" fillId="0" borderId="10" xfId="0" applyFont="1" applyFill="1" applyBorder="1" applyAlignment="1">
      <alignment horizontal="left" vertical="center" wrapText="1"/>
    </xf>
    <xf numFmtId="14" fontId="4" fillId="0" borderId="10" xfId="0" applyNumberFormat="1" applyFont="1" applyFill="1" applyBorder="1" applyAlignment="1">
      <alignment horizontal="center" vertical="center" wrapText="1"/>
    </xf>
    <xf numFmtId="0" fontId="5" fillId="0" borderId="0" xfId="0" applyFont="1" applyAlignment="1">
      <alignment horizontal="left" vertical="center"/>
    </xf>
    <xf numFmtId="0" fontId="2" fillId="0" borderId="0" xfId="0" applyFont="1" applyAlignment="1">
      <alignment/>
    </xf>
    <xf numFmtId="0" fontId="5" fillId="0" borderId="0" xfId="0" applyFont="1" applyAlignment="1">
      <alignment horizontal="center" vertical="center" wrapText="1"/>
    </xf>
    <xf numFmtId="0" fontId="5" fillId="0" borderId="0" xfId="0" applyFont="1" applyAlignment="1">
      <alignment vertical="center" wrapText="1"/>
    </xf>
    <xf numFmtId="0" fontId="5" fillId="0" borderId="0" xfId="0" applyFont="1" applyAlignment="1">
      <alignment horizontal="center" vertical="center"/>
    </xf>
    <xf numFmtId="0" fontId="7" fillId="0" borderId="11" xfId="0" applyFont="1" applyFill="1" applyBorder="1" applyAlignment="1">
      <alignment horizontal="left" vertical="center" wrapText="1"/>
    </xf>
    <xf numFmtId="0" fontId="2" fillId="0" borderId="0" xfId="0" applyFont="1" applyAlignment="1">
      <alignment/>
    </xf>
    <xf numFmtId="0" fontId="2" fillId="0" borderId="11" xfId="0" applyFont="1" applyFill="1" applyBorder="1" applyAlignment="1">
      <alignment horizontal="left" vertical="center" wrapText="1"/>
    </xf>
    <xf numFmtId="0" fontId="59" fillId="0" borderId="0" xfId="0" applyFont="1" applyAlignment="1">
      <alignment/>
    </xf>
    <xf numFmtId="0" fontId="59" fillId="0" borderId="0" xfId="0" applyFont="1" applyAlignment="1">
      <alignment horizontal="center" vertical="center"/>
    </xf>
    <xf numFmtId="168" fontId="59" fillId="0" borderId="0" xfId="0" applyNumberFormat="1" applyFont="1" applyAlignment="1">
      <alignment/>
    </xf>
    <xf numFmtId="0" fontId="60" fillId="0" borderId="11" xfId="0" applyFont="1" applyFill="1" applyBorder="1" applyAlignment="1">
      <alignment horizontal="left" vertical="center" wrapText="1"/>
    </xf>
    <xf numFmtId="0" fontId="60" fillId="0" borderId="0" xfId="0" applyFont="1" applyFill="1" applyBorder="1" applyAlignment="1">
      <alignment horizontal="left" vertical="center" wrapText="1"/>
    </xf>
    <xf numFmtId="0" fontId="2" fillId="0" borderId="0" xfId="0" applyFont="1" applyBorder="1" applyAlignment="1">
      <alignment/>
    </xf>
    <xf numFmtId="0" fontId="2" fillId="0" borderId="0" xfId="0" applyFont="1" applyBorder="1" applyAlignment="1">
      <alignment wrapText="1"/>
    </xf>
    <xf numFmtId="0" fontId="59" fillId="0" borderId="12" xfId="0" applyFont="1" applyBorder="1" applyAlignment="1">
      <alignment vertical="center" wrapText="1"/>
    </xf>
    <xf numFmtId="0" fontId="59" fillId="0" borderId="12" xfId="0" applyFont="1" applyBorder="1" applyAlignment="1">
      <alignment/>
    </xf>
    <xf numFmtId="14" fontId="59" fillId="0" borderId="12" xfId="0" applyNumberFormat="1" applyFont="1" applyBorder="1" applyAlignment="1">
      <alignment horizontal="center" vertical="center"/>
    </xf>
    <xf numFmtId="0" fontId="59" fillId="0" borderId="12" xfId="0" applyFont="1" applyBorder="1" applyAlignment="1">
      <alignment horizontal="left" vertical="center" wrapText="1" indent="2"/>
    </xf>
    <xf numFmtId="0" fontId="61" fillId="0" borderId="0" xfId="0" applyFont="1" applyAlignment="1">
      <alignment/>
    </xf>
    <xf numFmtId="0" fontId="61" fillId="0" borderId="0" xfId="0" applyFont="1" applyAlignment="1">
      <alignment horizontal="left" vertical="center"/>
    </xf>
    <xf numFmtId="0" fontId="59" fillId="0" borderId="12" xfId="0" applyFont="1" applyBorder="1" applyAlignment="1">
      <alignment horizontal="center" vertical="center"/>
    </xf>
    <xf numFmtId="169" fontId="59" fillId="0" borderId="12" xfId="0" applyNumberFormat="1" applyFont="1" applyBorder="1" applyAlignment="1">
      <alignment horizontal="center" vertical="center"/>
    </xf>
    <xf numFmtId="0" fontId="9" fillId="0" borderId="10" xfId="0" applyFont="1" applyBorder="1" applyAlignment="1">
      <alignment horizontal="center"/>
    </xf>
    <xf numFmtId="0" fontId="9" fillId="0" borderId="10" xfId="0" applyFont="1" applyBorder="1" applyAlignment="1">
      <alignment horizontal="center" vertical="center"/>
    </xf>
    <xf numFmtId="0" fontId="9" fillId="0" borderId="10" xfId="0" applyFont="1" applyBorder="1" applyAlignment="1">
      <alignment/>
    </xf>
    <xf numFmtId="0" fontId="9" fillId="0" borderId="10" xfId="0" applyFont="1" applyBorder="1" applyAlignment="1">
      <alignment wrapText="1"/>
    </xf>
    <xf numFmtId="0" fontId="2" fillId="0" borderId="0" xfId="0" applyFont="1" applyFill="1" applyAlignment="1">
      <alignment vertical="center"/>
    </xf>
    <xf numFmtId="0" fontId="2" fillId="0" borderId="0" xfId="0" applyFont="1" applyAlignment="1">
      <alignment vertical="center" wrapText="1"/>
    </xf>
    <xf numFmtId="0" fontId="2" fillId="33"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left" vertical="center" wrapText="1" indent="3"/>
    </xf>
    <xf numFmtId="0" fontId="62" fillId="0" borderId="10" xfId="0" applyFont="1" applyFill="1" applyBorder="1" applyAlignment="1">
      <alignment horizontal="center" vertical="center" wrapText="1"/>
    </xf>
    <xf numFmtId="0" fontId="63" fillId="0" borderId="10" xfId="0" applyFont="1" applyFill="1" applyBorder="1" applyAlignment="1">
      <alignment horizontal="center" vertical="center" wrapText="1"/>
    </xf>
    <xf numFmtId="0" fontId="2" fillId="0" borderId="0" xfId="0" applyFont="1" applyFill="1" applyAlignment="1">
      <alignment vertical="center" wrapText="1"/>
    </xf>
    <xf numFmtId="0" fontId="9" fillId="0" borderId="10" xfId="0" applyFont="1" applyFill="1" applyBorder="1" applyAlignment="1">
      <alignment horizontal="left" vertical="center" wrapText="1" indent="3"/>
    </xf>
    <xf numFmtId="0" fontId="2" fillId="0" borderId="10" xfId="0" applyFont="1" applyBorder="1" applyAlignment="1">
      <alignment horizontal="center" vertical="center"/>
    </xf>
    <xf numFmtId="0" fontId="9" fillId="0" borderId="10" xfId="0" applyFont="1" applyBorder="1" applyAlignment="1">
      <alignment horizontal="center" vertical="center" wrapText="1"/>
    </xf>
    <xf numFmtId="0" fontId="2" fillId="33" borderId="10" xfId="0" applyFont="1" applyFill="1" applyBorder="1" applyAlignment="1">
      <alignment horizontal="center" vertical="center"/>
    </xf>
    <xf numFmtId="0" fontId="2" fillId="0" borderId="0" xfId="0" applyFont="1" applyAlignment="1">
      <alignment horizontal="center" vertical="center"/>
    </xf>
    <xf numFmtId="0" fontId="2" fillId="0" borderId="10" xfId="0" applyFont="1" applyBorder="1" applyAlignment="1">
      <alignment horizontal="left" vertical="center"/>
    </xf>
    <xf numFmtId="0" fontId="64" fillId="0" borderId="0" xfId="0" applyFont="1" applyFill="1" applyBorder="1" applyAlignment="1">
      <alignment horizontal="left" vertical="center" wrapText="1"/>
    </xf>
    <xf numFmtId="0" fontId="65" fillId="0" borderId="0" xfId="0" applyFont="1" applyBorder="1" applyAlignment="1">
      <alignment/>
    </xf>
    <xf numFmtId="0" fontId="2" fillId="0" borderId="0" xfId="0" applyFont="1" applyAlignment="1">
      <alignment vertical="center"/>
    </xf>
    <xf numFmtId="0" fontId="2" fillId="0" borderId="0" xfId="0" applyFont="1" applyFill="1" applyBorder="1" applyAlignment="1">
      <alignment horizontal="left" vertical="center" wrapText="1"/>
    </xf>
    <xf numFmtId="0" fontId="59" fillId="0" borderId="0" xfId="0" applyFont="1" applyFill="1" applyAlignment="1">
      <alignment/>
    </xf>
    <xf numFmtId="169" fontId="59" fillId="0" borderId="12" xfId="0" applyNumberFormat="1" applyFont="1" applyFill="1" applyBorder="1" applyAlignment="1">
      <alignment horizontal="center" vertical="center"/>
    </xf>
    <xf numFmtId="0" fontId="59" fillId="0" borderId="12" xfId="0" applyFont="1" applyFill="1" applyBorder="1" applyAlignment="1">
      <alignment/>
    </xf>
    <xf numFmtId="0" fontId="59" fillId="0" borderId="12" xfId="0" applyFont="1" applyFill="1" applyBorder="1" applyAlignment="1">
      <alignment vertical="center" wrapText="1"/>
    </xf>
    <xf numFmtId="0" fontId="59" fillId="0" borderId="0" xfId="0" applyFont="1" applyAlignment="1">
      <alignment vertical="center" wrapText="1"/>
    </xf>
    <xf numFmtId="9" fontId="59" fillId="0" borderId="0" xfId="57" applyFont="1" applyAlignment="1">
      <alignment horizontal="center" vertical="center"/>
    </xf>
    <xf numFmtId="0" fontId="59" fillId="0" borderId="12" xfId="0" applyFont="1" applyBorder="1" applyAlignment="1">
      <alignment horizontal="left" vertical="center" wrapText="1" indent="3"/>
    </xf>
    <xf numFmtId="0" fontId="61" fillId="2" borderId="13" xfId="0" applyFont="1" applyFill="1" applyBorder="1" applyAlignment="1">
      <alignment vertical="center" wrapText="1"/>
    </xf>
    <xf numFmtId="0" fontId="61" fillId="2" borderId="13" xfId="0" applyFont="1" applyFill="1" applyBorder="1" applyAlignment="1">
      <alignment horizontal="center" vertical="center" wrapText="1"/>
    </xf>
    <xf numFmtId="0" fontId="2" fillId="0" borderId="10" xfId="0" applyFont="1" applyFill="1" applyBorder="1" applyAlignment="1">
      <alignment vertical="center"/>
    </xf>
    <xf numFmtId="0" fontId="9" fillId="0" borderId="14" xfId="0" applyFont="1" applyFill="1" applyBorder="1" applyAlignment="1">
      <alignment horizontal="center" vertical="center"/>
    </xf>
    <xf numFmtId="0" fontId="2" fillId="0" borderId="14" xfId="0" applyFont="1" applyFill="1" applyBorder="1" applyAlignment="1">
      <alignment vertical="center"/>
    </xf>
    <xf numFmtId="0" fontId="9" fillId="0" borderId="14" xfId="0" applyFont="1" applyFill="1" applyBorder="1" applyAlignment="1">
      <alignment horizontal="center" vertical="center"/>
    </xf>
    <xf numFmtId="0" fontId="2" fillId="0" borderId="10" xfId="0" applyFont="1" applyFill="1" applyBorder="1" applyAlignment="1">
      <alignment vertical="center" wrapText="1"/>
    </xf>
    <xf numFmtId="0" fontId="2" fillId="0" borderId="10" xfId="0" applyFont="1" applyBorder="1" applyAlignment="1">
      <alignment vertical="center" wrapText="1"/>
    </xf>
    <xf numFmtId="0" fontId="9" fillId="0" borderId="10"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2" fillId="0" borderId="10" xfId="0" applyFont="1" applyBorder="1" applyAlignment="1">
      <alignment horizontal="left" vertical="center" wrapText="1"/>
    </xf>
    <xf numFmtId="0" fontId="2" fillId="0" borderId="0" xfId="0" applyFont="1" applyBorder="1" applyAlignment="1">
      <alignment horizontal="right" wrapText="1"/>
    </xf>
    <xf numFmtId="0" fontId="2" fillId="0" borderId="0" xfId="0" applyFont="1" applyBorder="1" applyAlignment="1">
      <alignment horizontal="center"/>
    </xf>
    <xf numFmtId="0" fontId="2" fillId="0" borderId="0" xfId="0" applyFont="1" applyBorder="1" applyAlignment="1">
      <alignment horizontal="center" vertical="center"/>
    </xf>
    <xf numFmtId="0" fontId="2" fillId="0" borderId="15" xfId="0" applyFont="1" applyBorder="1" applyAlignment="1">
      <alignment vertical="center" wrapText="1"/>
    </xf>
    <xf numFmtId="0" fontId="2" fillId="0" borderId="16" xfId="0" applyFont="1" applyBorder="1" applyAlignment="1">
      <alignment horizontal="center" vertical="center" wrapText="1"/>
    </xf>
    <xf numFmtId="0" fontId="2" fillId="0" borderId="10" xfId="0" applyFont="1" applyBorder="1" applyAlignment="1">
      <alignment horizontal="center" vertical="center" wrapText="1"/>
    </xf>
    <xf numFmtId="0" fontId="59" fillId="2" borderId="12" xfId="0" applyFont="1" applyFill="1" applyBorder="1" applyAlignment="1">
      <alignment horizontal="center" vertical="center"/>
    </xf>
    <xf numFmtId="0" fontId="59" fillId="2" borderId="12" xfId="0" applyFont="1" applyFill="1" applyBorder="1" applyAlignment="1">
      <alignment vertical="center" wrapText="1"/>
    </xf>
    <xf numFmtId="0" fontId="59" fillId="0" borderId="12" xfId="0" applyFont="1" applyBorder="1" applyAlignment="1">
      <alignment horizontal="left" vertical="center" wrapText="1" indent="1"/>
    </xf>
    <xf numFmtId="0" fontId="4" fillId="2" borderId="12" xfId="0" applyFont="1" applyFill="1" applyBorder="1" applyAlignment="1">
      <alignment horizontal="center" vertical="center" wrapText="1"/>
    </xf>
    <xf numFmtId="0" fontId="4" fillId="2" borderId="12" xfId="0" applyFont="1" applyFill="1" applyBorder="1" applyAlignment="1">
      <alignment horizontal="left" vertical="center" wrapText="1"/>
    </xf>
    <xf numFmtId="0" fontId="59" fillId="0" borderId="12" xfId="0" applyFont="1" applyBorder="1" applyAlignment="1">
      <alignment horizontal="left" vertical="center" wrapText="1"/>
    </xf>
    <xf numFmtId="169" fontId="4" fillId="2" borderId="12" xfId="0" applyNumberFormat="1" applyFont="1" applyFill="1" applyBorder="1" applyAlignment="1">
      <alignment horizontal="center" vertical="center" wrapText="1"/>
    </xf>
    <xf numFmtId="0" fontId="2" fillId="2" borderId="12" xfId="0" applyFont="1" applyFill="1" applyBorder="1" applyAlignment="1">
      <alignment horizontal="center" vertical="center" wrapText="1"/>
    </xf>
    <xf numFmtId="0" fontId="4" fillId="0" borderId="12" xfId="0" applyFont="1" applyFill="1" applyBorder="1" applyAlignment="1">
      <alignment horizontal="center" vertical="center" wrapText="1"/>
    </xf>
    <xf numFmtId="169" fontId="59" fillId="2" borderId="12" xfId="0" applyNumberFormat="1" applyFont="1" applyFill="1" applyBorder="1" applyAlignment="1">
      <alignment horizontal="center" vertical="center"/>
    </xf>
    <xf numFmtId="0" fontId="59" fillId="2" borderId="12" xfId="0" applyFont="1" applyFill="1" applyBorder="1" applyAlignment="1">
      <alignment/>
    </xf>
    <xf numFmtId="0" fontId="4" fillId="34" borderId="12" xfId="0" applyFont="1" applyFill="1" applyBorder="1" applyAlignment="1">
      <alignment horizontal="center" vertical="center"/>
    </xf>
    <xf numFmtId="0" fontId="59" fillId="0" borderId="12" xfId="0" applyFont="1" applyFill="1" applyBorder="1" applyAlignment="1">
      <alignment horizontal="center" vertical="center"/>
    </xf>
    <xf numFmtId="0" fontId="59" fillId="0" borderId="17" xfId="0" applyFont="1" applyFill="1" applyBorder="1" applyAlignment="1">
      <alignment vertical="center" wrapText="1"/>
    </xf>
    <xf numFmtId="169" fontId="59" fillId="0" borderId="0" xfId="0" applyNumberFormat="1" applyFont="1" applyAlignment="1">
      <alignment horizontal="center" vertical="center"/>
    </xf>
    <xf numFmtId="3" fontId="9" fillId="0" borderId="10" xfId="0" applyNumberFormat="1" applyFont="1" applyBorder="1" applyAlignment="1">
      <alignment horizontal="center" vertical="center" wrapText="1"/>
    </xf>
    <xf numFmtId="0" fontId="62" fillId="0" borderId="0" xfId="0" applyFont="1" applyAlignment="1">
      <alignment vertical="center" wrapText="1"/>
    </xf>
    <xf numFmtId="0" fontId="45" fillId="0" borderId="0" xfId="42" applyAlignment="1" applyProtection="1">
      <alignment/>
      <protection/>
    </xf>
    <xf numFmtId="0" fontId="5" fillId="0" borderId="11" xfId="0" applyFont="1" applyFill="1" applyBorder="1" applyAlignment="1">
      <alignment horizontal="left" vertical="center" wrapText="1"/>
    </xf>
    <xf numFmtId="0" fontId="66" fillId="0" borderId="0" xfId="0" applyFont="1" applyAlignment="1">
      <alignment horizontal="right"/>
    </xf>
    <xf numFmtId="0" fontId="67" fillId="0" borderId="0" xfId="0" applyFont="1" applyAlignment="1">
      <alignment horizontal="right"/>
    </xf>
    <xf numFmtId="0" fontId="67" fillId="0" borderId="0" xfId="0" applyFont="1" applyAlignment="1">
      <alignment/>
    </xf>
    <xf numFmtId="0" fontId="68" fillId="0" borderId="0" xfId="0" applyFont="1" applyAlignment="1">
      <alignment horizontal="center"/>
    </xf>
    <xf numFmtId="0" fontId="67" fillId="0" borderId="0" xfId="0" applyFont="1" applyAlignment="1">
      <alignment horizontal="justify"/>
    </xf>
    <xf numFmtId="0" fontId="69" fillId="0" borderId="0" xfId="0" applyFont="1" applyAlignment="1">
      <alignment horizontal="center"/>
    </xf>
    <xf numFmtId="0" fontId="67" fillId="0" borderId="0" xfId="0" applyFont="1" applyAlignment="1">
      <alignment horizontal="left"/>
    </xf>
    <xf numFmtId="0" fontId="67" fillId="0" borderId="18" xfId="0" applyFont="1" applyBorder="1" applyAlignment="1">
      <alignment horizontal="justify"/>
    </xf>
    <xf numFmtId="0" fontId="69" fillId="0" borderId="0" xfId="0" applyFont="1" applyAlignment="1">
      <alignment horizontal="center" vertical="top"/>
    </xf>
    <xf numFmtId="0" fontId="67" fillId="0" borderId="0" xfId="0" applyFont="1" applyAlignment="1">
      <alignment wrapText="1"/>
    </xf>
    <xf numFmtId="0" fontId="67" fillId="0" borderId="19" xfId="0" applyFont="1" applyBorder="1" applyAlignment="1">
      <alignment horizontal="justify"/>
    </xf>
    <xf numFmtId="0" fontId="67" fillId="0" borderId="19" xfId="0" applyFont="1" applyBorder="1" applyAlignment="1">
      <alignment/>
    </xf>
    <xf numFmtId="0" fontId="70" fillId="0" borderId="0" xfId="0" applyFont="1" applyAlignment="1">
      <alignment horizontal="center"/>
    </xf>
    <xf numFmtId="0" fontId="68" fillId="0" borderId="0" xfId="0" applyFont="1" applyAlignment="1">
      <alignment/>
    </xf>
    <xf numFmtId="0" fontId="71" fillId="0" borderId="0" xfId="0" applyFont="1" applyAlignment="1">
      <alignment/>
    </xf>
    <xf numFmtId="0" fontId="71" fillId="0" borderId="0" xfId="0" applyFont="1" applyAlignment="1">
      <alignment horizontal="justify"/>
    </xf>
    <xf numFmtId="0" fontId="67" fillId="0" borderId="0" xfId="0" applyFont="1" applyAlignment="1">
      <alignment horizontal="justify" vertical="center"/>
    </xf>
    <xf numFmtId="0" fontId="68" fillId="0" borderId="0" xfId="0" applyFont="1" applyAlignment="1">
      <alignment horizontal="justify" vertical="center"/>
    </xf>
    <xf numFmtId="0" fontId="72" fillId="0" borderId="0" xfId="0" applyFont="1" applyFill="1" applyBorder="1" applyAlignment="1">
      <alignment horizontal="left" vertical="center" wrapText="1"/>
    </xf>
    <xf numFmtId="0" fontId="61" fillId="0" borderId="0" xfId="0" applyFont="1" applyFill="1" applyBorder="1" applyAlignment="1">
      <alignment horizontal="left" vertical="center" wrapText="1"/>
    </xf>
    <xf numFmtId="0" fontId="61" fillId="0" borderId="0" xfId="0" applyFont="1" applyAlignment="1">
      <alignment/>
    </xf>
    <xf numFmtId="0" fontId="45" fillId="0" borderId="0" xfId="42" applyAlignment="1" applyProtection="1">
      <alignment horizontal="left" vertical="center" wrapText="1"/>
      <protection/>
    </xf>
    <xf numFmtId="0" fontId="73" fillId="0" borderId="0" xfId="42" applyFont="1" applyAlignment="1" applyProtection="1">
      <alignment horizontal="left" vertical="center" wrapText="1"/>
      <protection/>
    </xf>
    <xf numFmtId="0" fontId="6" fillId="0" borderId="0" xfId="0" applyFont="1" applyAlignment="1">
      <alignment horizontal="center" vertical="center" wrapText="1"/>
    </xf>
    <xf numFmtId="0" fontId="4" fillId="0" borderId="1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2" fillId="0" borderId="10" xfId="0" applyFont="1" applyBorder="1" applyAlignment="1">
      <alignment horizontal="center" vertical="center" wrapText="1"/>
    </xf>
    <xf numFmtId="14" fontId="4" fillId="0" borderId="10" xfId="0" applyNumberFormat="1" applyFont="1" applyFill="1" applyBorder="1" applyAlignment="1">
      <alignment horizontal="center" vertical="center" wrapText="1"/>
    </xf>
    <xf numFmtId="0" fontId="59" fillId="0" borderId="17"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74" fillId="0" borderId="0" xfId="0" applyFont="1" applyAlignment="1">
      <alignment horizontal="left" vertical="center"/>
    </xf>
    <xf numFmtId="0" fontId="4" fillId="34" borderId="12" xfId="0" applyFont="1" applyFill="1" applyBorder="1" applyAlignment="1">
      <alignment horizontal="center" vertical="center"/>
    </xf>
    <xf numFmtId="0" fontId="9" fillId="0" borderId="14" xfId="0" applyFont="1" applyFill="1" applyBorder="1" applyAlignment="1">
      <alignment horizontal="center" vertical="center"/>
    </xf>
    <xf numFmtId="0" fontId="2" fillId="0" borderId="0" xfId="0" applyFont="1" applyFill="1" applyBorder="1" applyAlignment="1">
      <alignment horizontal="center" vertical="center" wrapText="1"/>
    </xf>
    <xf numFmtId="0" fontId="61" fillId="2" borderId="22" xfId="0" applyFont="1" applyFill="1" applyBorder="1" applyAlignment="1">
      <alignment horizontal="left" vertical="center" wrapText="1"/>
    </xf>
    <xf numFmtId="0" fontId="61" fillId="2" borderId="23" xfId="0" applyFont="1" applyFill="1" applyBorder="1" applyAlignment="1">
      <alignment horizontal="left" vertical="center" wrapText="1"/>
    </xf>
    <xf numFmtId="0" fontId="61" fillId="2" borderId="24" xfId="0" applyFont="1" applyFill="1" applyBorder="1" applyAlignment="1">
      <alignment horizontal="left" vertical="center" wrapText="1"/>
    </xf>
    <xf numFmtId="0" fontId="9" fillId="0" borderId="20"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5" xfId="0" applyFont="1" applyFill="1" applyBorder="1" applyAlignment="1">
      <alignment horizontal="center" vertical="center"/>
    </xf>
    <xf numFmtId="0" fontId="2" fillId="0" borderId="2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5" fillId="0" borderId="0" xfId="0" applyFont="1" applyAlignment="1">
      <alignment horizontal="center" vertical="center" wrapText="1"/>
    </xf>
    <xf numFmtId="0" fontId="45" fillId="0" borderId="20" xfId="42" applyFill="1" applyBorder="1" applyAlignment="1" applyProtection="1">
      <alignment horizontal="center" vertical="center" wrapText="1"/>
      <protection/>
    </xf>
    <xf numFmtId="0" fontId="45" fillId="0" borderId="15" xfId="42" applyFill="1" applyBorder="1" applyAlignment="1" applyProtection="1">
      <alignment horizontal="center" vertical="center" wrapText="1"/>
      <protection/>
    </xf>
    <xf numFmtId="0" fontId="10" fillId="0" borderId="0" xfId="0" applyNumberFormat="1" applyFont="1" applyAlignment="1">
      <alignment horizontal="center" vertical="center" wrapText="1"/>
    </xf>
    <xf numFmtId="0" fontId="2" fillId="0" borderId="25" xfId="0" applyFont="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ovbivalkevich@elsib.ru" TargetMode="Externa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elsib.ru/ru/company/reguliruemie_vidi_deyztelnosti.php"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elsib.ru/ru/company/reguliruemie_vidi_deyztelnosti.php"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3:N14"/>
  <sheetViews>
    <sheetView zoomScalePageLayoutView="0" workbookViewId="0" topLeftCell="A1">
      <selection activeCell="B14" sqref="B14:N14"/>
    </sheetView>
  </sheetViews>
  <sheetFormatPr defaultColWidth="9.140625" defaultRowHeight="15"/>
  <cols>
    <col min="1" max="16384" width="9.140625" style="31" customWidth="1"/>
  </cols>
  <sheetData>
    <row r="3" ht="16.5">
      <c r="B3" s="12" t="s">
        <v>62</v>
      </c>
    </row>
    <row r="5" spans="1:14" ht="20.25" customHeight="1">
      <c r="A5" s="32"/>
      <c r="B5" s="124" t="s">
        <v>105</v>
      </c>
      <c r="C5" s="124"/>
      <c r="D5" s="124"/>
      <c r="E5" s="124"/>
      <c r="F5" s="124"/>
      <c r="G5" s="124"/>
      <c r="H5" s="124"/>
      <c r="I5" s="124"/>
      <c r="J5" s="124"/>
      <c r="K5" s="124"/>
      <c r="L5" s="124"/>
      <c r="M5" s="124"/>
      <c r="N5" s="124"/>
    </row>
    <row r="6" spans="1:14" ht="24" customHeight="1">
      <c r="A6" s="32"/>
      <c r="B6" s="124" t="s">
        <v>65</v>
      </c>
      <c r="C6" s="124"/>
      <c r="D6" s="124"/>
      <c r="E6" s="124"/>
      <c r="F6" s="124"/>
      <c r="G6" s="124"/>
      <c r="H6" s="124"/>
      <c r="I6" s="124"/>
      <c r="J6" s="124"/>
      <c r="K6" s="124"/>
      <c r="L6" s="124"/>
      <c r="M6" s="124"/>
      <c r="N6" s="124"/>
    </row>
    <row r="7" spans="1:14" ht="36" customHeight="1">
      <c r="A7" s="32"/>
      <c r="B7" s="124" t="s">
        <v>70</v>
      </c>
      <c r="C7" s="124"/>
      <c r="D7" s="124"/>
      <c r="E7" s="124"/>
      <c r="F7" s="124"/>
      <c r="G7" s="124"/>
      <c r="H7" s="124"/>
      <c r="I7" s="124"/>
      <c r="J7" s="124"/>
      <c r="K7" s="124"/>
      <c r="L7" s="124"/>
      <c r="M7" s="124"/>
      <c r="N7" s="124"/>
    </row>
    <row r="8" spans="1:14" ht="50.25" customHeight="1">
      <c r="A8" s="32"/>
      <c r="B8" s="124" t="s">
        <v>126</v>
      </c>
      <c r="C8" s="124"/>
      <c r="D8" s="124"/>
      <c r="E8" s="124"/>
      <c r="F8" s="124"/>
      <c r="G8" s="124"/>
      <c r="H8" s="124"/>
      <c r="I8" s="124"/>
      <c r="J8" s="124"/>
      <c r="K8" s="124"/>
      <c r="L8" s="124"/>
      <c r="M8" s="124"/>
      <c r="N8" s="124"/>
    </row>
    <row r="9" spans="1:14" ht="16.5">
      <c r="A9" s="32"/>
      <c r="B9" s="124" t="s">
        <v>94</v>
      </c>
      <c r="C9" s="124"/>
      <c r="D9" s="124"/>
      <c r="E9" s="124"/>
      <c r="F9" s="124"/>
      <c r="G9" s="124"/>
      <c r="H9" s="124"/>
      <c r="I9" s="124"/>
      <c r="J9" s="124"/>
      <c r="K9" s="124"/>
      <c r="L9" s="124"/>
      <c r="M9" s="124"/>
      <c r="N9" s="124"/>
    </row>
    <row r="10" spans="1:14" ht="25.5" customHeight="1">
      <c r="A10" s="32"/>
      <c r="B10" s="124" t="s">
        <v>127</v>
      </c>
      <c r="C10" s="124"/>
      <c r="D10" s="124"/>
      <c r="E10" s="124"/>
      <c r="F10" s="124"/>
      <c r="G10" s="124"/>
      <c r="H10" s="124"/>
      <c r="I10" s="124"/>
      <c r="J10" s="124"/>
      <c r="K10" s="124"/>
      <c r="L10" s="124"/>
      <c r="M10" s="124"/>
      <c r="N10" s="124"/>
    </row>
    <row r="11" spans="1:14" ht="38.25" customHeight="1">
      <c r="A11" s="32"/>
      <c r="B11" s="124" t="s">
        <v>128</v>
      </c>
      <c r="C11" s="124"/>
      <c r="D11" s="124"/>
      <c r="E11" s="124"/>
      <c r="F11" s="124"/>
      <c r="G11" s="124"/>
      <c r="H11" s="124"/>
      <c r="I11" s="124"/>
      <c r="J11" s="124"/>
      <c r="K11" s="124"/>
      <c r="L11" s="124"/>
      <c r="M11" s="124"/>
      <c r="N11" s="124"/>
    </row>
    <row r="12" spans="1:14" ht="31.5" customHeight="1">
      <c r="A12" s="32"/>
      <c r="B12" s="124" t="s">
        <v>102</v>
      </c>
      <c r="C12" s="124"/>
      <c r="D12" s="124"/>
      <c r="E12" s="124"/>
      <c r="F12" s="124"/>
      <c r="G12" s="124"/>
      <c r="H12" s="124"/>
      <c r="I12" s="124"/>
      <c r="J12" s="124"/>
      <c r="K12" s="124"/>
      <c r="L12" s="124"/>
      <c r="M12" s="124"/>
      <c r="N12" s="124"/>
    </row>
    <row r="13" spans="1:14" ht="37.5" customHeight="1">
      <c r="A13" s="32"/>
      <c r="B13" s="124" t="s">
        <v>103</v>
      </c>
      <c r="C13" s="124"/>
      <c r="D13" s="124"/>
      <c r="E13" s="124"/>
      <c r="F13" s="124"/>
      <c r="G13" s="124"/>
      <c r="H13" s="124"/>
      <c r="I13" s="124"/>
      <c r="J13" s="124"/>
      <c r="K13" s="124"/>
      <c r="L13" s="124"/>
      <c r="M13" s="124"/>
      <c r="N13" s="124"/>
    </row>
    <row r="14" spans="2:14" ht="16.5">
      <c r="B14" s="123" t="s">
        <v>233</v>
      </c>
      <c r="C14" s="123"/>
      <c r="D14" s="123"/>
      <c r="E14" s="123"/>
      <c r="F14" s="123"/>
      <c r="G14" s="123"/>
      <c r="H14" s="123"/>
      <c r="I14" s="123"/>
      <c r="J14" s="123"/>
      <c r="K14" s="123"/>
      <c r="L14" s="123"/>
      <c r="M14" s="123"/>
      <c r="N14" s="123"/>
    </row>
  </sheetData>
  <sheetProtection/>
  <mergeCells count="10">
    <mergeCell ref="B14:N14"/>
    <mergeCell ref="B11:N11"/>
    <mergeCell ref="B12:N12"/>
    <mergeCell ref="B13:N13"/>
    <mergeCell ref="B5:N5"/>
    <mergeCell ref="B6:N6"/>
    <mergeCell ref="B7:N7"/>
    <mergeCell ref="B8:N8"/>
    <mergeCell ref="B9:N9"/>
    <mergeCell ref="B10:N10"/>
  </mergeCells>
  <hyperlinks>
    <hyperlink ref="B5" location="'1'!A1" display="Отчёт о структуре и объёмах затрат на оказание услуг по передаче электрической энергии сетевым организациям"/>
    <hyperlink ref="B6" location="'2'!A1" display="Информация о тарифе на услуги по передаче электрической энергии"/>
    <hyperlink ref="B7" location="'3'!A1" display="Основные потребительские характеристики регулируемых товаров (работ, услуг) субъектов естественных монополий и их соответствии государственным и иным утвержденным стандартам качества"/>
    <hyperlink ref="B8" location="'4'!A1" display="Информация о наличии (об отсутствии) технической возможности доступа к регулируемым товарам (работам, услугам) субъектов естественных монополий и о регистрации и ходе реализации заявок на технологическое присоединение к электрическим сетям"/>
    <hyperlink ref="B9" location="'5'!A1" display="Результаты контрольных замеров электрических параметров режимов работы оборудования объектов электросетевого хозяйства"/>
    <hyperlink ref="B10" location="'6'!A1" display="Условия, на которых осуществляется поставка регулируемых товаров (работ, услуг) субъектами естественных монополий"/>
    <hyperlink ref="B11" location="'7'!A1" display="Информация о порядке выполнения технологических, технических и других мероприятий, связанных с технологическим присоединением к электрическим сетям"/>
    <hyperlink ref="B12" location="'8'!A1" display="Информация об инвестиционных программах (о проектах инвестиционных программ) и отчетах об их реализации"/>
    <hyperlink ref="B13" location="'9'!A1" display="Информация о способах приобретения, стоимости и объемах товаров, необходимых для оказания услуг по передаче электроэнергии"/>
    <hyperlink ref="B14" location="'9'!A1" display="Информация о способах приобретения, стоимости и объемах товаров, необходимых для оказания услуг по передаче электроэнергии"/>
    <hyperlink ref="B14:N14" location="'10'!A1" display="Порядок выполнения мероприятий, связанных с подачей заявки на осуществление технологического присоединения энергопринимающих устройств заявителей"/>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rgb="FF0070C0"/>
  </sheetPr>
  <dimension ref="A1:L3"/>
  <sheetViews>
    <sheetView zoomScalePageLayoutView="0" workbookViewId="0" topLeftCell="A1">
      <selection activeCell="A16" sqref="A16"/>
    </sheetView>
  </sheetViews>
  <sheetFormatPr defaultColWidth="9.140625" defaultRowHeight="15"/>
  <cols>
    <col min="1" max="1" width="87.140625" style="13" customWidth="1"/>
    <col min="2" max="16384" width="9.140625" style="13" customWidth="1"/>
  </cols>
  <sheetData>
    <row r="1" spans="1:12" ht="48" customHeight="1">
      <c r="A1" s="14" t="s">
        <v>102</v>
      </c>
      <c r="B1" s="14"/>
      <c r="C1" s="14"/>
      <c r="D1" s="14"/>
      <c r="E1" s="14"/>
      <c r="F1" s="14"/>
      <c r="G1" s="14"/>
      <c r="H1" s="14"/>
      <c r="I1" s="14"/>
      <c r="J1" s="14"/>
      <c r="K1" s="16"/>
      <c r="L1" s="16"/>
    </row>
    <row r="3" ht="31.5">
      <c r="A3" s="23" t="s">
        <v>148</v>
      </c>
    </row>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0070C0"/>
  </sheetPr>
  <dimension ref="A1:N11"/>
  <sheetViews>
    <sheetView zoomScalePageLayoutView="0" workbookViewId="0" topLeftCell="A1">
      <selection activeCell="A17" sqref="A17"/>
    </sheetView>
  </sheetViews>
  <sheetFormatPr defaultColWidth="9.140625" defaultRowHeight="15"/>
  <cols>
    <col min="1" max="1" width="107.8515625" style="18" customWidth="1"/>
    <col min="2" max="16384" width="9.140625" style="18" customWidth="1"/>
  </cols>
  <sheetData>
    <row r="1" spans="1:14" ht="33">
      <c r="A1" s="14" t="s">
        <v>103</v>
      </c>
      <c r="B1" s="16"/>
      <c r="C1" s="16"/>
      <c r="D1" s="16"/>
      <c r="E1" s="16"/>
      <c r="F1" s="16"/>
      <c r="G1" s="16"/>
      <c r="H1" s="16"/>
      <c r="I1" s="16"/>
      <c r="J1" s="16"/>
      <c r="K1" s="16"/>
      <c r="L1" s="16"/>
      <c r="M1" s="16"/>
      <c r="N1" s="16"/>
    </row>
    <row r="3" spans="1:9" ht="16.5">
      <c r="A3" s="19" t="s">
        <v>136</v>
      </c>
      <c r="B3" s="57"/>
      <c r="C3" s="57"/>
      <c r="D3" s="57"/>
      <c r="E3" s="57"/>
      <c r="F3" s="57"/>
      <c r="G3" s="57"/>
      <c r="H3" s="57"/>
      <c r="I3" s="57"/>
    </row>
    <row r="4" spans="1:9" ht="8.25" customHeight="1">
      <c r="A4" s="19"/>
      <c r="B4" s="57"/>
      <c r="C4" s="57"/>
      <c r="D4" s="57"/>
      <c r="E4" s="57"/>
      <c r="F4" s="57"/>
      <c r="G4" s="57"/>
      <c r="H4" s="57"/>
      <c r="I4" s="57"/>
    </row>
    <row r="5" spans="1:9" ht="31.5">
      <c r="A5" s="23" t="s">
        <v>159</v>
      </c>
      <c r="B5" s="57"/>
      <c r="C5" s="57"/>
      <c r="D5" s="57"/>
      <c r="E5" s="57"/>
      <c r="F5" s="57"/>
      <c r="G5" s="57"/>
      <c r="H5" s="57"/>
      <c r="I5" s="57"/>
    </row>
    <row r="6" spans="1:9" ht="4.5" customHeight="1">
      <c r="A6" s="17"/>
      <c r="B6" s="57"/>
      <c r="C6" s="57"/>
      <c r="D6" s="57"/>
      <c r="E6" s="57"/>
      <c r="F6" s="57"/>
      <c r="G6" s="57"/>
      <c r="H6" s="57"/>
      <c r="I6" s="57"/>
    </row>
    <row r="7" spans="1:9" ht="50.25" customHeight="1">
      <c r="A7" s="23" t="s">
        <v>199</v>
      </c>
      <c r="B7" s="57"/>
      <c r="C7" s="57"/>
      <c r="D7" s="57"/>
      <c r="E7" s="57"/>
      <c r="F7" s="57"/>
      <c r="G7" s="57"/>
      <c r="H7" s="57"/>
      <c r="I7" s="57"/>
    </row>
    <row r="8" spans="1:9" ht="9" customHeight="1">
      <c r="A8" s="19"/>
      <c r="B8" s="57"/>
      <c r="C8" s="57"/>
      <c r="D8" s="57"/>
      <c r="E8" s="57"/>
      <c r="F8" s="57"/>
      <c r="G8" s="57"/>
      <c r="H8" s="57"/>
      <c r="I8" s="57"/>
    </row>
    <row r="9" spans="1:9" ht="44.25" customHeight="1">
      <c r="A9" s="19" t="s">
        <v>104</v>
      </c>
      <c r="B9" s="57"/>
      <c r="C9" s="57"/>
      <c r="D9" s="57"/>
      <c r="E9" s="57"/>
      <c r="F9" s="57"/>
      <c r="G9" s="57"/>
      <c r="H9" s="57"/>
      <c r="I9" s="57"/>
    </row>
    <row r="10" spans="1:9" ht="17.25" customHeight="1">
      <c r="A10" s="57"/>
      <c r="B10" s="57"/>
      <c r="C10" s="57"/>
      <c r="D10" s="57"/>
      <c r="E10" s="57"/>
      <c r="F10" s="57"/>
      <c r="G10" s="57"/>
      <c r="H10" s="57"/>
      <c r="I10" s="57"/>
    </row>
    <row r="11" ht="20.25" customHeight="1">
      <c r="A11" s="23" t="s">
        <v>137</v>
      </c>
    </row>
  </sheetData>
  <sheetProtection/>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rgb="FF0070C0"/>
  </sheetPr>
  <dimension ref="A1:N65"/>
  <sheetViews>
    <sheetView zoomScalePageLayoutView="0" workbookViewId="0" topLeftCell="A1">
      <selection activeCell="A1" sqref="A1"/>
    </sheetView>
  </sheetViews>
  <sheetFormatPr defaultColWidth="9.140625" defaultRowHeight="15"/>
  <cols>
    <col min="1" max="1" width="97.00390625" style="18" customWidth="1"/>
    <col min="2" max="16384" width="9.140625" style="18" customWidth="1"/>
  </cols>
  <sheetData>
    <row r="1" spans="1:2" ht="33">
      <c r="A1" s="14" t="s">
        <v>233</v>
      </c>
      <c r="B1" s="16"/>
    </row>
    <row r="3" spans="1:2" ht="16.5">
      <c r="A3" s="101" t="s">
        <v>234</v>
      </c>
      <c r="B3" s="57"/>
    </row>
    <row r="4" spans="1:2" ht="16.5">
      <c r="A4" s="19"/>
      <c r="B4" s="57"/>
    </row>
    <row r="5" spans="1:2" ht="27.75">
      <c r="A5" s="102" t="s">
        <v>235</v>
      </c>
      <c r="B5" s="57"/>
    </row>
    <row r="6" spans="1:2" ht="16.5">
      <c r="A6" s="17"/>
      <c r="B6" s="57"/>
    </row>
    <row r="7" spans="1:2" ht="16.5">
      <c r="A7" s="103" t="s">
        <v>236</v>
      </c>
      <c r="B7" s="57"/>
    </row>
    <row r="8" spans="1:2" ht="16.5">
      <c r="A8" s="103" t="s">
        <v>237</v>
      </c>
      <c r="B8" s="57"/>
    </row>
    <row r="9" spans="1:2" ht="16.5">
      <c r="A9" s="103" t="s">
        <v>238</v>
      </c>
      <c r="B9" s="57"/>
    </row>
    <row r="10" spans="1:2" ht="17.25" customHeight="1">
      <c r="A10" s="57"/>
      <c r="B10" s="57"/>
    </row>
    <row r="11" ht="16.5">
      <c r="A11" s="104" t="s">
        <v>239</v>
      </c>
    </row>
    <row r="13" ht="16.5">
      <c r="A13" s="105" t="s">
        <v>240</v>
      </c>
    </row>
    <row r="14" ht="45">
      <c r="A14" s="106" t="s">
        <v>241</v>
      </c>
    </row>
    <row r="15" ht="16.5">
      <c r="A15" s="107" t="s">
        <v>242</v>
      </c>
    </row>
    <row r="16" ht="16.5">
      <c r="A16" s="108" t="s">
        <v>243</v>
      </c>
    </row>
    <row r="17" ht="16.5">
      <c r="A17" s="108" t="s">
        <v>244</v>
      </c>
    </row>
    <row r="18" ht="16.5">
      <c r="A18" s="104" t="s">
        <v>245</v>
      </c>
    </row>
    <row r="19" ht="16.5">
      <c r="A19" s="104" t="s">
        <v>246</v>
      </c>
    </row>
    <row r="20" ht="16.5">
      <c r="A20" s="104" t="s">
        <v>247</v>
      </c>
    </row>
    <row r="21" ht="16.5">
      <c r="A21" s="104" t="s">
        <v>248</v>
      </c>
    </row>
    <row r="22" ht="16.5">
      <c r="A22" s="106" t="s">
        <v>249</v>
      </c>
    </row>
    <row r="23" ht="16.5">
      <c r="A23" s="106" t="s">
        <v>250</v>
      </c>
    </row>
    <row r="24" ht="30.75">
      <c r="A24" s="106" t="s">
        <v>251</v>
      </c>
    </row>
    <row r="25" ht="17.25" thickBot="1">
      <c r="A25" s="109"/>
    </row>
    <row r="26" ht="16.5">
      <c r="A26" s="110" t="s">
        <v>252</v>
      </c>
    </row>
    <row r="27" ht="16.5">
      <c r="A27" s="104" t="s">
        <v>253</v>
      </c>
    </row>
    <row r="28" ht="30.75">
      <c r="A28" s="106" t="s">
        <v>254</v>
      </c>
    </row>
    <row r="29" ht="30.75">
      <c r="A29" s="106" t="s">
        <v>255</v>
      </c>
    </row>
    <row r="30" ht="16.5">
      <c r="A30" s="106" t="s">
        <v>256</v>
      </c>
    </row>
    <row r="31" ht="30.75">
      <c r="A31" s="106" t="s">
        <v>257</v>
      </c>
    </row>
    <row r="32" ht="30.75">
      <c r="A32" s="111" t="s">
        <v>258</v>
      </c>
    </row>
    <row r="33" ht="16.5">
      <c r="A33" s="112"/>
    </row>
    <row r="34" spans="1:14" ht="16.5">
      <c r="A34" s="104" t="s">
        <v>259</v>
      </c>
      <c r="D34" s="25"/>
      <c r="E34" s="25"/>
      <c r="F34" s="25"/>
      <c r="G34" s="25"/>
      <c r="H34" s="25"/>
      <c r="I34" s="25"/>
      <c r="J34" s="25"/>
      <c r="K34" s="25"/>
      <c r="L34" s="25"/>
      <c r="M34" s="25"/>
      <c r="N34" s="25"/>
    </row>
    <row r="35" spans="1:14" ht="16.5">
      <c r="A35" s="113"/>
      <c r="D35" s="25"/>
      <c r="E35" s="25"/>
      <c r="F35" s="25"/>
      <c r="G35" s="25"/>
      <c r="H35" s="25"/>
      <c r="I35" s="25"/>
      <c r="J35" s="25"/>
      <c r="K35" s="25"/>
      <c r="L35" s="25"/>
      <c r="M35" s="25"/>
      <c r="N35" s="25"/>
    </row>
    <row r="36" ht="16.5">
      <c r="A36" s="104" t="s">
        <v>260</v>
      </c>
    </row>
    <row r="37" ht="16.5">
      <c r="A37" s="114" t="s">
        <v>261</v>
      </c>
    </row>
    <row r="38" ht="30.75">
      <c r="A38" s="106" t="s">
        <v>262</v>
      </c>
    </row>
    <row r="39" ht="16.5">
      <c r="A39" s="106" t="s">
        <v>263</v>
      </c>
    </row>
    <row r="40" ht="30.75">
      <c r="A40" s="106" t="s">
        <v>264</v>
      </c>
    </row>
    <row r="41" ht="16.5">
      <c r="A41" s="106"/>
    </row>
    <row r="42" ht="16.5">
      <c r="A42" s="104" t="s">
        <v>265</v>
      </c>
    </row>
    <row r="43" ht="16.5">
      <c r="A43" s="115" t="s">
        <v>266</v>
      </c>
    </row>
    <row r="44" ht="16.5">
      <c r="A44" s="116" t="s">
        <v>267</v>
      </c>
    </row>
    <row r="45" ht="16.5">
      <c r="A45" s="106"/>
    </row>
    <row r="46" ht="16.5">
      <c r="A46" s="106"/>
    </row>
    <row r="47" ht="16.5">
      <c r="A47" s="117" t="s">
        <v>268</v>
      </c>
    </row>
    <row r="48" ht="16.5">
      <c r="A48" s="117" t="s">
        <v>269</v>
      </c>
    </row>
    <row r="50" ht="16.5">
      <c r="A50" s="101" t="s">
        <v>270</v>
      </c>
    </row>
    <row r="51" ht="30">
      <c r="A51" s="118" t="s">
        <v>271</v>
      </c>
    </row>
    <row r="52" ht="75">
      <c r="A52" s="118" t="s">
        <v>272</v>
      </c>
    </row>
    <row r="53" ht="16.5">
      <c r="A53" s="118" t="s">
        <v>273</v>
      </c>
    </row>
    <row r="54" ht="30">
      <c r="A54" s="118" t="s">
        <v>274</v>
      </c>
    </row>
    <row r="55" ht="60">
      <c r="A55" s="118" t="s">
        <v>275</v>
      </c>
    </row>
    <row r="56" ht="45">
      <c r="A56" s="118" t="s">
        <v>276</v>
      </c>
    </row>
    <row r="57" ht="16.5">
      <c r="A57" s="119" t="s">
        <v>277</v>
      </c>
    </row>
    <row r="58" ht="45">
      <c r="A58" s="118" t="s">
        <v>278</v>
      </c>
    </row>
    <row r="59" ht="30">
      <c r="A59" s="118" t="s">
        <v>279</v>
      </c>
    </row>
    <row r="61" ht="16.5">
      <c r="A61" s="120" t="s">
        <v>280</v>
      </c>
    </row>
    <row r="62" ht="16.5">
      <c r="A62" s="121" t="s">
        <v>281</v>
      </c>
    </row>
    <row r="63" ht="16.5">
      <c r="A63" s="122" t="s">
        <v>282</v>
      </c>
    </row>
    <row r="64" ht="16.5">
      <c r="A64" s="122" t="s">
        <v>283</v>
      </c>
    </row>
    <row r="65" ht="16.5">
      <c r="A65" s="100" t="s">
        <v>284</v>
      </c>
    </row>
  </sheetData>
  <sheetProtection/>
  <hyperlinks>
    <hyperlink ref="A65" r:id="rId1" display="ovbivalkevich@elsib.ru"/>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sheetPr>
    <pageSetUpPr fitToPage="1"/>
  </sheetPr>
  <dimension ref="A2:F42"/>
  <sheetViews>
    <sheetView zoomScale="80" zoomScaleNormal="80" zoomScaleSheetLayoutView="100"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D6" sqref="D6"/>
    </sheetView>
  </sheetViews>
  <sheetFormatPr defaultColWidth="9.140625" defaultRowHeight="15"/>
  <cols>
    <col min="1" max="1" width="10.28125" style="1" customWidth="1"/>
    <col min="2" max="2" width="110.00390625" style="2" customWidth="1"/>
    <col min="3" max="3" width="35.00390625" style="2" customWidth="1"/>
    <col min="4" max="5" width="21.8515625" style="2" customWidth="1"/>
    <col min="6" max="6" width="18.00390625" style="1" customWidth="1"/>
    <col min="7" max="7" width="4.57421875" style="1" customWidth="1"/>
    <col min="8" max="16384" width="9.140625" style="1" customWidth="1"/>
  </cols>
  <sheetData>
    <row r="2" spans="1:6" ht="18">
      <c r="A2" s="125" t="s">
        <v>52</v>
      </c>
      <c r="B2" s="125"/>
      <c r="C2" s="125"/>
      <c r="D2" s="125"/>
      <c r="E2" s="125"/>
      <c r="F2" s="125"/>
    </row>
    <row r="3" spans="2:5" s="5" customFormat="1" ht="12.75">
      <c r="B3" s="6"/>
      <c r="C3" s="6"/>
      <c r="D3" s="6"/>
      <c r="E3" s="6"/>
    </row>
    <row r="4" spans="1:6" s="5" customFormat="1" ht="38.25">
      <c r="A4" s="7" t="s">
        <v>55</v>
      </c>
      <c r="B4" s="7" t="s">
        <v>2</v>
      </c>
      <c r="C4" s="7" t="s">
        <v>0</v>
      </c>
      <c r="D4" s="7" t="s">
        <v>3</v>
      </c>
      <c r="E4" s="7" t="s">
        <v>56</v>
      </c>
      <c r="F4" s="7" t="s">
        <v>1</v>
      </c>
    </row>
    <row r="5" spans="1:6" s="5" customFormat="1" ht="33">
      <c r="A5" s="126" t="s">
        <v>4</v>
      </c>
      <c r="B5" s="3" t="s">
        <v>5</v>
      </c>
      <c r="C5" s="130" t="s">
        <v>11</v>
      </c>
      <c r="D5" s="8" t="s">
        <v>12</v>
      </c>
      <c r="E5" s="8"/>
      <c r="F5" s="126" t="s">
        <v>53</v>
      </c>
    </row>
    <row r="6" spans="1:6" s="5" customFormat="1" ht="16.5">
      <c r="A6" s="126"/>
      <c r="B6" s="3" t="s">
        <v>6</v>
      </c>
      <c r="C6" s="130"/>
      <c r="D6" s="8" t="s">
        <v>13</v>
      </c>
      <c r="E6" s="8"/>
      <c r="F6" s="126"/>
    </row>
    <row r="7" spans="1:6" s="5" customFormat="1" ht="33">
      <c r="A7" s="126"/>
      <c r="B7" s="3" t="s">
        <v>10</v>
      </c>
      <c r="C7" s="130"/>
      <c r="D7" s="126"/>
      <c r="E7" s="126"/>
      <c r="F7" s="126"/>
    </row>
    <row r="8" spans="1:6" s="5" customFormat="1" ht="99">
      <c r="A8" s="126"/>
      <c r="B8" s="9" t="s">
        <v>7</v>
      </c>
      <c r="C8" s="130"/>
      <c r="D8" s="126"/>
      <c r="E8" s="126"/>
      <c r="F8" s="126"/>
    </row>
    <row r="9" spans="1:6" s="5" customFormat="1" ht="33">
      <c r="A9" s="126"/>
      <c r="B9" s="9" t="s">
        <v>8</v>
      </c>
      <c r="C9" s="130"/>
      <c r="D9" s="126"/>
      <c r="E9" s="126"/>
      <c r="F9" s="126"/>
    </row>
    <row r="10" spans="1:6" s="5" customFormat="1" ht="33">
      <c r="A10" s="126"/>
      <c r="B10" s="9" t="s">
        <v>9</v>
      </c>
      <c r="C10" s="130"/>
      <c r="D10" s="126"/>
      <c r="E10" s="126"/>
      <c r="F10" s="126"/>
    </row>
    <row r="11" spans="1:6" s="5" customFormat="1" ht="82.5">
      <c r="A11" s="129" t="s">
        <v>14</v>
      </c>
      <c r="B11" s="10" t="s">
        <v>15</v>
      </c>
      <c r="C11" s="4"/>
      <c r="D11" s="8" t="s">
        <v>48</v>
      </c>
      <c r="E11" s="11"/>
      <c r="F11" s="8" t="s">
        <v>53</v>
      </c>
    </row>
    <row r="12" spans="1:6" s="5" customFormat="1" ht="33" customHeight="1">
      <c r="A12" s="127"/>
      <c r="B12" s="10" t="s">
        <v>16</v>
      </c>
      <c r="C12" s="126"/>
      <c r="D12" s="4"/>
      <c r="E12" s="4"/>
      <c r="F12" s="129" t="s">
        <v>54</v>
      </c>
    </row>
    <row r="13" spans="1:6" s="5" customFormat="1" ht="16.5">
      <c r="A13" s="127"/>
      <c r="B13" s="9" t="s">
        <v>23</v>
      </c>
      <c r="C13" s="126"/>
      <c r="D13" s="126" t="s">
        <v>48</v>
      </c>
      <c r="E13" s="131">
        <v>40963</v>
      </c>
      <c r="F13" s="127"/>
    </row>
    <row r="14" spans="1:6" s="5" customFormat="1" ht="49.5">
      <c r="A14" s="127"/>
      <c r="B14" s="9" t="s">
        <v>24</v>
      </c>
      <c r="C14" s="126"/>
      <c r="D14" s="126"/>
      <c r="E14" s="126"/>
      <c r="F14" s="127"/>
    </row>
    <row r="15" spans="1:6" s="5" customFormat="1" ht="33">
      <c r="A15" s="127"/>
      <c r="B15" s="9" t="s">
        <v>25</v>
      </c>
      <c r="C15" s="126"/>
      <c r="D15" s="126"/>
      <c r="E15" s="126"/>
      <c r="F15" s="127"/>
    </row>
    <row r="16" spans="1:6" s="5" customFormat="1" ht="33">
      <c r="A16" s="127"/>
      <c r="B16" s="9" t="s">
        <v>26</v>
      </c>
      <c r="C16" s="126"/>
      <c r="D16" s="126"/>
      <c r="E16" s="126"/>
      <c r="F16" s="127"/>
    </row>
    <row r="17" spans="1:6" s="5" customFormat="1" ht="16.5">
      <c r="A17" s="127"/>
      <c r="B17" s="9" t="s">
        <v>27</v>
      </c>
      <c r="C17" s="126"/>
      <c r="D17" s="126"/>
      <c r="E17" s="126"/>
      <c r="F17" s="127"/>
    </row>
    <row r="18" spans="1:6" s="5" customFormat="1" ht="16.5">
      <c r="A18" s="127"/>
      <c r="B18" s="9" t="s">
        <v>28</v>
      </c>
      <c r="C18" s="126"/>
      <c r="D18" s="126"/>
      <c r="E18" s="126"/>
      <c r="F18" s="127"/>
    </row>
    <row r="19" spans="1:6" s="5" customFormat="1" ht="33">
      <c r="A19" s="127"/>
      <c r="B19" s="9" t="s">
        <v>29</v>
      </c>
      <c r="C19" s="126"/>
      <c r="D19" s="126"/>
      <c r="E19" s="126"/>
      <c r="F19" s="127"/>
    </row>
    <row r="20" spans="1:6" s="5" customFormat="1" ht="44.25" customHeight="1">
      <c r="A20" s="127"/>
      <c r="B20" s="9" t="s">
        <v>30</v>
      </c>
      <c r="C20" s="126"/>
      <c r="D20" s="126"/>
      <c r="E20" s="126"/>
      <c r="F20" s="127"/>
    </row>
    <row r="21" spans="1:6" s="5" customFormat="1" ht="16.5">
      <c r="A21" s="127"/>
      <c r="B21" s="9" t="s">
        <v>31</v>
      </c>
      <c r="C21" s="126"/>
      <c r="D21" s="126"/>
      <c r="E21" s="126"/>
      <c r="F21" s="127"/>
    </row>
    <row r="22" spans="1:6" s="5" customFormat="1" ht="33">
      <c r="A22" s="127"/>
      <c r="B22" s="9" t="s">
        <v>32</v>
      </c>
      <c r="C22" s="126"/>
      <c r="D22" s="126"/>
      <c r="E22" s="126"/>
      <c r="F22" s="127"/>
    </row>
    <row r="23" spans="1:6" s="5" customFormat="1" ht="49.5">
      <c r="A23" s="127"/>
      <c r="B23" s="9" t="s">
        <v>33</v>
      </c>
      <c r="C23" s="126"/>
      <c r="D23" s="126"/>
      <c r="E23" s="126"/>
      <c r="F23" s="127"/>
    </row>
    <row r="24" spans="1:6" s="5" customFormat="1" ht="16.5">
      <c r="A24" s="127"/>
      <c r="B24" s="9" t="s">
        <v>34</v>
      </c>
      <c r="C24" s="126"/>
      <c r="D24" s="126"/>
      <c r="E24" s="126"/>
      <c r="F24" s="127"/>
    </row>
    <row r="25" spans="1:6" s="5" customFormat="1" ht="66">
      <c r="A25" s="127"/>
      <c r="B25" s="9" t="s">
        <v>35</v>
      </c>
      <c r="C25" s="126"/>
      <c r="D25" s="126"/>
      <c r="E25" s="126"/>
      <c r="F25" s="127"/>
    </row>
    <row r="26" spans="1:6" s="5" customFormat="1" ht="16.5">
      <c r="A26" s="127"/>
      <c r="B26" s="9" t="s">
        <v>36</v>
      </c>
      <c r="C26" s="126"/>
      <c r="D26" s="126"/>
      <c r="E26" s="126"/>
      <c r="F26" s="127"/>
    </row>
    <row r="27" spans="1:6" s="5" customFormat="1" ht="38.25">
      <c r="A27" s="127" t="s">
        <v>14</v>
      </c>
      <c r="B27" s="9" t="s">
        <v>37</v>
      </c>
      <c r="C27" s="126"/>
      <c r="D27" s="8" t="s">
        <v>57</v>
      </c>
      <c r="E27" s="8" t="s">
        <v>58</v>
      </c>
      <c r="F27" s="127" t="s">
        <v>54</v>
      </c>
    </row>
    <row r="28" spans="1:6" s="5" customFormat="1" ht="38.25">
      <c r="A28" s="127"/>
      <c r="B28" s="9" t="s">
        <v>38</v>
      </c>
      <c r="C28" s="126"/>
      <c r="D28" s="8" t="s">
        <v>57</v>
      </c>
      <c r="E28" s="8" t="s">
        <v>58</v>
      </c>
      <c r="F28" s="127"/>
    </row>
    <row r="29" spans="1:6" s="5" customFormat="1" ht="82.5">
      <c r="A29" s="127"/>
      <c r="B29" s="10" t="s">
        <v>17</v>
      </c>
      <c r="C29" s="126"/>
      <c r="D29" s="126" t="s">
        <v>59</v>
      </c>
      <c r="E29" s="126" t="s">
        <v>60</v>
      </c>
      <c r="F29" s="127"/>
    </row>
    <row r="30" spans="1:6" s="5" customFormat="1" ht="16.5">
      <c r="A30" s="127"/>
      <c r="B30" s="9" t="s">
        <v>39</v>
      </c>
      <c r="C30" s="126"/>
      <c r="D30" s="126"/>
      <c r="E30" s="126"/>
      <c r="F30" s="127"/>
    </row>
    <row r="31" spans="1:6" s="5" customFormat="1" ht="33">
      <c r="A31" s="127"/>
      <c r="B31" s="9" t="s">
        <v>40</v>
      </c>
      <c r="C31" s="126"/>
      <c r="D31" s="126"/>
      <c r="E31" s="126"/>
      <c r="F31" s="127"/>
    </row>
    <row r="32" spans="1:6" s="5" customFormat="1" ht="16.5">
      <c r="A32" s="127"/>
      <c r="B32" s="9" t="s">
        <v>41</v>
      </c>
      <c r="C32" s="126"/>
      <c r="D32" s="126"/>
      <c r="E32" s="126"/>
      <c r="F32" s="127"/>
    </row>
    <row r="33" spans="1:6" s="5" customFormat="1" ht="16.5">
      <c r="A33" s="127"/>
      <c r="B33" s="9" t="s">
        <v>42</v>
      </c>
      <c r="C33" s="126"/>
      <c r="D33" s="126"/>
      <c r="E33" s="126"/>
      <c r="F33" s="127"/>
    </row>
    <row r="34" spans="1:6" s="5" customFormat="1" ht="76.5">
      <c r="A34" s="127"/>
      <c r="B34" s="10" t="s">
        <v>18</v>
      </c>
      <c r="C34" s="4"/>
      <c r="D34" s="8" t="s">
        <v>47</v>
      </c>
      <c r="E34" s="8"/>
      <c r="F34" s="127"/>
    </row>
    <row r="35" spans="1:6" s="5" customFormat="1" ht="82.5">
      <c r="A35" s="127"/>
      <c r="B35" s="10" t="s">
        <v>19</v>
      </c>
      <c r="C35" s="4"/>
      <c r="D35" s="8" t="s">
        <v>49</v>
      </c>
      <c r="E35" s="8" t="s">
        <v>61</v>
      </c>
      <c r="F35" s="127"/>
    </row>
    <row r="36" spans="1:6" s="5" customFormat="1" ht="49.5">
      <c r="A36" s="127"/>
      <c r="B36" s="10" t="s">
        <v>20</v>
      </c>
      <c r="C36" s="4"/>
      <c r="D36" s="4"/>
      <c r="E36" s="4"/>
      <c r="F36" s="128"/>
    </row>
    <row r="37" spans="1:6" s="5" customFormat="1" ht="16.5">
      <c r="A37" s="127"/>
      <c r="B37" s="10" t="s">
        <v>21</v>
      </c>
      <c r="C37" s="126"/>
      <c r="D37" s="4"/>
      <c r="E37" s="4"/>
      <c r="F37" s="126" t="s">
        <v>53</v>
      </c>
    </row>
    <row r="38" spans="1:6" s="5" customFormat="1" ht="66">
      <c r="A38" s="127"/>
      <c r="B38" s="9" t="s">
        <v>43</v>
      </c>
      <c r="C38" s="126"/>
      <c r="D38" s="4"/>
      <c r="E38" s="4"/>
      <c r="F38" s="126"/>
    </row>
    <row r="39" spans="1:6" s="5" customFormat="1" ht="148.5">
      <c r="A39" s="127"/>
      <c r="B39" s="9" t="s">
        <v>44</v>
      </c>
      <c r="C39" s="126"/>
      <c r="D39" s="8" t="s">
        <v>50</v>
      </c>
      <c r="E39" s="8"/>
      <c r="F39" s="126"/>
    </row>
    <row r="40" spans="1:6" s="5" customFormat="1" ht="33">
      <c r="A40" s="127"/>
      <c r="B40" s="10" t="s">
        <v>22</v>
      </c>
      <c r="C40" s="126"/>
      <c r="D40" s="8" t="s">
        <v>51</v>
      </c>
      <c r="E40" s="8"/>
      <c r="F40" s="126"/>
    </row>
    <row r="41" spans="1:6" s="5" customFormat="1" ht="16.5">
      <c r="A41" s="127"/>
      <c r="B41" s="9" t="s">
        <v>45</v>
      </c>
      <c r="C41" s="126"/>
      <c r="D41" s="4"/>
      <c r="E41" s="4"/>
      <c r="F41" s="126"/>
    </row>
    <row r="42" spans="1:6" s="5" customFormat="1" ht="33">
      <c r="A42" s="128"/>
      <c r="B42" s="9" t="s">
        <v>46</v>
      </c>
      <c r="C42" s="126"/>
      <c r="D42" s="8" t="s">
        <v>50</v>
      </c>
      <c r="E42" s="8"/>
      <c r="F42" s="126"/>
    </row>
  </sheetData>
  <sheetProtection/>
  <mergeCells count="19">
    <mergeCell ref="F5:F10"/>
    <mergeCell ref="C29:C33"/>
    <mergeCell ref="E7:E10"/>
    <mergeCell ref="E13:E26"/>
    <mergeCell ref="A27:A42"/>
    <mergeCell ref="A11:A26"/>
    <mergeCell ref="D7:D10"/>
    <mergeCell ref="D29:D33"/>
    <mergeCell ref="D13:D26"/>
    <mergeCell ref="A2:F2"/>
    <mergeCell ref="E29:E33"/>
    <mergeCell ref="F27:F36"/>
    <mergeCell ref="F12:F26"/>
    <mergeCell ref="C5:C10"/>
    <mergeCell ref="F37:F42"/>
    <mergeCell ref="C12:C28"/>
    <mergeCell ref="C37:C39"/>
    <mergeCell ref="C40:C42"/>
    <mergeCell ref="A5:A10"/>
  </mergeCells>
  <printOptions/>
  <pageMargins left="0.1968503937007874" right="0.1968503937007874" top="0.1968503937007874" bottom="0.1968503937007874" header="0" footer="0"/>
  <pageSetup fitToHeight="2" fitToWidth="1" horizontalDpi="600" verticalDpi="600" orientation="landscape" paperSize="9" scale="65" r:id="rId1"/>
  <rowBreaks count="1" manualBreakCount="1">
    <brk id="26" max="6" man="1"/>
  </rowBreaks>
</worksheet>
</file>

<file path=xl/worksheets/sheet3.xml><?xml version="1.0" encoding="utf-8"?>
<worksheet xmlns="http://schemas.openxmlformats.org/spreadsheetml/2006/main" xmlns:r="http://schemas.openxmlformats.org/officeDocument/2006/relationships">
  <sheetPr>
    <tabColor rgb="FF0070C0"/>
    <pageSetUpPr fitToPage="1"/>
  </sheetPr>
  <dimension ref="A1:G28"/>
  <sheetViews>
    <sheetView zoomScaleSheetLayoutView="84" zoomScalePageLayoutView="0" workbookViewId="0" topLeftCell="A1">
      <selection activeCell="K8" sqref="K8"/>
    </sheetView>
  </sheetViews>
  <sheetFormatPr defaultColWidth="9.140625" defaultRowHeight="15"/>
  <cols>
    <col min="1" max="1" width="7.28125" style="20" customWidth="1"/>
    <col min="2" max="2" width="44.421875" style="20" customWidth="1"/>
    <col min="3" max="3" width="8.57421875" style="21" customWidth="1"/>
    <col min="4" max="4" width="11.28125" style="20" customWidth="1"/>
    <col min="5" max="5" width="11.140625" style="20" customWidth="1"/>
    <col min="6" max="6" width="51.140625" style="20" customWidth="1"/>
    <col min="7" max="16384" width="9.140625" style="20" customWidth="1"/>
  </cols>
  <sheetData>
    <row r="1" spans="1:6" ht="12.75" customHeight="1">
      <c r="A1" s="134" t="s">
        <v>223</v>
      </c>
      <c r="B1" s="134"/>
      <c r="C1" s="134"/>
      <c r="D1" s="134"/>
      <c r="E1" s="134"/>
      <c r="F1" s="134"/>
    </row>
    <row r="2" spans="1:6" ht="12.75" customHeight="1">
      <c r="A2" s="134"/>
      <c r="B2" s="134"/>
      <c r="C2" s="134"/>
      <c r="D2" s="134"/>
      <c r="E2" s="134"/>
      <c r="F2" s="134"/>
    </row>
    <row r="4" spans="1:6" ht="16.5" customHeight="1">
      <c r="A4" s="135" t="s">
        <v>71</v>
      </c>
      <c r="B4" s="135" t="s">
        <v>99</v>
      </c>
      <c r="C4" s="135" t="s">
        <v>106</v>
      </c>
      <c r="D4" s="135" t="s">
        <v>201</v>
      </c>
      <c r="E4" s="135"/>
      <c r="F4" s="135" t="s">
        <v>0</v>
      </c>
    </row>
    <row r="5" spans="1:6" ht="16.5" customHeight="1">
      <c r="A5" s="135"/>
      <c r="B5" s="135"/>
      <c r="C5" s="135"/>
      <c r="D5" s="94" t="s">
        <v>107</v>
      </c>
      <c r="E5" s="94" t="s">
        <v>108</v>
      </c>
      <c r="F5" s="135"/>
    </row>
    <row r="6" spans="1:6" ht="38.25">
      <c r="A6" s="83" t="s">
        <v>110</v>
      </c>
      <c r="B6" s="84" t="s">
        <v>202</v>
      </c>
      <c r="C6" s="83" t="s">
        <v>109</v>
      </c>
      <c r="D6" s="92">
        <v>2062.2</v>
      </c>
      <c r="E6" s="92">
        <v>1745.4884745762713</v>
      </c>
      <c r="F6" s="93"/>
    </row>
    <row r="7" spans="1:6" ht="38.25">
      <c r="A7" s="33" t="s">
        <v>111</v>
      </c>
      <c r="B7" s="85" t="s">
        <v>203</v>
      </c>
      <c r="C7" s="95" t="s">
        <v>109</v>
      </c>
      <c r="D7" s="59">
        <v>2033.7342979999996</v>
      </c>
      <c r="E7" s="59">
        <v>2800.311337871673</v>
      </c>
      <c r="F7" s="60"/>
    </row>
    <row r="8" spans="1:6" ht="25.5">
      <c r="A8" s="33" t="s">
        <v>121</v>
      </c>
      <c r="B8" s="85" t="s">
        <v>205</v>
      </c>
      <c r="C8" s="95" t="s">
        <v>109</v>
      </c>
      <c r="D8" s="59">
        <v>-48.6</v>
      </c>
      <c r="E8" s="59">
        <v>0</v>
      </c>
      <c r="F8" s="60"/>
    </row>
    <row r="9" spans="1:6" ht="25.5">
      <c r="A9" s="33" t="s">
        <v>123</v>
      </c>
      <c r="B9" s="85" t="s">
        <v>204</v>
      </c>
      <c r="C9" s="95" t="s">
        <v>109</v>
      </c>
      <c r="D9" s="59">
        <f>D6-D7-D8</f>
        <v>77.06570200000019</v>
      </c>
      <c r="E9" s="59">
        <f>E6-E7-E8</f>
        <v>-1054.8228632954017</v>
      </c>
      <c r="F9" s="60"/>
    </row>
    <row r="10" spans="1:6" s="58" customFormat="1" ht="25.5">
      <c r="A10" s="86">
        <v>2</v>
      </c>
      <c r="B10" s="84" t="s">
        <v>210</v>
      </c>
      <c r="C10" s="86" t="s">
        <v>109</v>
      </c>
      <c r="D10" s="89">
        <f>D11+D13+D15+D16</f>
        <v>10928.14</v>
      </c>
      <c r="E10" s="89">
        <f>E11+E13+E15+E16</f>
        <v>15188.740363037638</v>
      </c>
      <c r="F10" s="90"/>
    </row>
    <row r="11" spans="1:6" ht="34.5" customHeight="1">
      <c r="A11" s="91" t="s">
        <v>211</v>
      </c>
      <c r="B11" s="27" t="s">
        <v>112</v>
      </c>
      <c r="C11" s="33" t="s">
        <v>109</v>
      </c>
      <c r="D11" s="59">
        <f>D12</f>
        <v>512.7</v>
      </c>
      <c r="E11" s="59">
        <f>E12</f>
        <v>2246.1038295698595</v>
      </c>
      <c r="F11" s="132" t="s">
        <v>221</v>
      </c>
    </row>
    <row r="12" spans="1:6" ht="32.25" customHeight="1">
      <c r="A12" s="33" t="s">
        <v>212</v>
      </c>
      <c r="B12" s="64" t="s">
        <v>113</v>
      </c>
      <c r="C12" s="33" t="s">
        <v>109</v>
      </c>
      <c r="D12" s="59">
        <v>512.7</v>
      </c>
      <c r="E12" s="59">
        <v>2246.1038295698595</v>
      </c>
      <c r="F12" s="133"/>
    </row>
    <row r="13" spans="1:7" ht="120" customHeight="1">
      <c r="A13" s="33" t="s">
        <v>213</v>
      </c>
      <c r="B13" s="27" t="s">
        <v>114</v>
      </c>
      <c r="C13" s="33" t="s">
        <v>109</v>
      </c>
      <c r="D13" s="59">
        <v>4236.04</v>
      </c>
      <c r="E13" s="59">
        <v>6781.89380356</v>
      </c>
      <c r="F13" s="96" t="s">
        <v>230</v>
      </c>
      <c r="G13" s="97"/>
    </row>
    <row r="14" spans="1:6" ht="12.75">
      <c r="A14" s="33" t="s">
        <v>214</v>
      </c>
      <c r="B14" s="64" t="s">
        <v>158</v>
      </c>
      <c r="C14" s="33" t="s">
        <v>109</v>
      </c>
      <c r="D14" s="59">
        <f>D13*D28</f>
        <v>1155.2836363636363</v>
      </c>
      <c r="E14" s="59">
        <f>E13*E28</f>
        <v>1271.6050881675</v>
      </c>
      <c r="F14" s="61"/>
    </row>
    <row r="15" spans="1:6" ht="12.75">
      <c r="A15" s="33" t="s">
        <v>215</v>
      </c>
      <c r="B15" s="27" t="s">
        <v>115</v>
      </c>
      <c r="C15" s="33" t="s">
        <v>109</v>
      </c>
      <c r="D15" s="59">
        <v>2395</v>
      </c>
      <c r="E15" s="59">
        <v>2413.4032799999995</v>
      </c>
      <c r="F15" s="61"/>
    </row>
    <row r="16" spans="1:6" ht="81" customHeight="1">
      <c r="A16" s="29" t="s">
        <v>216</v>
      </c>
      <c r="B16" s="27" t="s">
        <v>116</v>
      </c>
      <c r="C16" s="33" t="s">
        <v>109</v>
      </c>
      <c r="D16" s="59">
        <f>D17+D18+D19</f>
        <v>3784.4</v>
      </c>
      <c r="E16" s="59">
        <f>E17+E18+E19</f>
        <v>3747.3394499077785</v>
      </c>
      <c r="F16" s="61" t="s">
        <v>222</v>
      </c>
    </row>
    <row r="17" spans="1:6" ht="12.75">
      <c r="A17" s="33" t="s">
        <v>217</v>
      </c>
      <c r="B17" s="27" t="s">
        <v>117</v>
      </c>
      <c r="C17" s="33" t="s">
        <v>109</v>
      </c>
      <c r="D17" s="59"/>
      <c r="E17" s="59"/>
      <c r="F17" s="61"/>
    </row>
    <row r="18" spans="1:6" ht="12.75">
      <c r="A18" s="33" t="s">
        <v>218</v>
      </c>
      <c r="B18" s="27" t="s">
        <v>118</v>
      </c>
      <c r="C18" s="33" t="s">
        <v>109</v>
      </c>
      <c r="D18" s="59">
        <v>25.434</v>
      </c>
      <c r="E18" s="59">
        <v>25.434</v>
      </c>
      <c r="F18" s="60" t="s">
        <v>160</v>
      </c>
    </row>
    <row r="19" spans="1:6" ht="12.75">
      <c r="A19" s="33" t="s">
        <v>219</v>
      </c>
      <c r="B19" s="27" t="s">
        <v>119</v>
      </c>
      <c r="C19" s="33" t="s">
        <v>109</v>
      </c>
      <c r="D19" s="59">
        <v>3758.966</v>
      </c>
      <c r="E19" s="59">
        <v>3721.9054499077783</v>
      </c>
      <c r="F19" s="61"/>
    </row>
    <row r="20" spans="1:6" ht="63.75">
      <c r="A20" s="33" t="s">
        <v>220</v>
      </c>
      <c r="B20" s="30" t="s">
        <v>120</v>
      </c>
      <c r="C20" s="33" t="s">
        <v>109</v>
      </c>
      <c r="D20" s="59">
        <v>3076.2</v>
      </c>
      <c r="E20" s="59">
        <v>36.06001271186441</v>
      </c>
      <c r="F20" s="61" t="s">
        <v>232</v>
      </c>
    </row>
    <row r="21" spans="1:6" s="58" customFormat="1" ht="16.5">
      <c r="A21" s="86">
        <v>3</v>
      </c>
      <c r="B21" s="87" t="s">
        <v>206</v>
      </c>
      <c r="C21" s="86" t="s">
        <v>109</v>
      </c>
      <c r="D21" s="89">
        <f>SUM(D22:D23)</f>
        <v>414.4</v>
      </c>
      <c r="E21" s="89">
        <f>SUM(E22:E23)</f>
        <v>251.04032858596136</v>
      </c>
      <c r="F21" s="90"/>
    </row>
    <row r="22" spans="1:6" ht="12.75">
      <c r="A22" s="33" t="s">
        <v>207</v>
      </c>
      <c r="B22" s="88" t="s">
        <v>209</v>
      </c>
      <c r="C22" s="33" t="s">
        <v>109</v>
      </c>
      <c r="D22" s="34">
        <v>284.9</v>
      </c>
      <c r="E22" s="34">
        <v>165.04032858596136</v>
      </c>
      <c r="F22" s="28"/>
    </row>
    <row r="23" spans="1:6" ht="12.75">
      <c r="A23" s="33" t="s">
        <v>208</v>
      </c>
      <c r="B23" s="27" t="s">
        <v>122</v>
      </c>
      <c r="C23" s="33" t="s">
        <v>109</v>
      </c>
      <c r="D23" s="34">
        <v>129.5</v>
      </c>
      <c r="E23" s="34">
        <v>86</v>
      </c>
      <c r="F23" s="28"/>
    </row>
    <row r="24" spans="1:6" s="58" customFormat="1" ht="39.75" customHeight="1">
      <c r="A24" s="86">
        <v>4</v>
      </c>
      <c r="B24" s="87" t="s">
        <v>124</v>
      </c>
      <c r="C24" s="86" t="s">
        <v>109</v>
      </c>
      <c r="D24" s="89"/>
      <c r="E24" s="89"/>
      <c r="F24" s="90"/>
    </row>
    <row r="25" spans="1:6" ht="12.75">
      <c r="A25" s="33"/>
      <c r="B25" s="27" t="s">
        <v>125</v>
      </c>
      <c r="C25" s="33" t="s">
        <v>109</v>
      </c>
      <c r="D25" s="34">
        <f>D12+D14+D20</f>
        <v>4744.183636363636</v>
      </c>
      <c r="E25" s="34">
        <f>E12+E14+E20</f>
        <v>3553.768930449224</v>
      </c>
      <c r="F25" s="28"/>
    </row>
    <row r="26" spans="4:5" ht="12.75">
      <c r="D26" s="22"/>
      <c r="E26" s="22"/>
    </row>
    <row r="27" spans="4:5" ht="12.75">
      <c r="D27" s="22"/>
      <c r="E27" s="22"/>
    </row>
    <row r="28" spans="2:5" ht="26.25" customHeight="1">
      <c r="B28" s="62" t="s">
        <v>231</v>
      </c>
      <c r="C28" s="62"/>
      <c r="D28" s="63">
        <f>3/11</f>
        <v>0.2727272727272727</v>
      </c>
      <c r="E28" s="63">
        <f>3/16</f>
        <v>0.1875</v>
      </c>
    </row>
  </sheetData>
  <sheetProtection/>
  <mergeCells count="7">
    <mergeCell ref="F11:F12"/>
    <mergeCell ref="A1:F2"/>
    <mergeCell ref="A4:A5"/>
    <mergeCell ref="B4:B5"/>
    <mergeCell ref="C4:C5"/>
    <mergeCell ref="D4:E4"/>
    <mergeCell ref="F4:F5"/>
  </mergeCells>
  <printOptions/>
  <pageMargins left="0.7086614173228347" right="0.7086614173228347" top="0.5511811023622047" bottom="0.15748031496062992" header="0.31496062992125984" footer="0.31496062992125984"/>
  <pageSetup fitToHeight="1" fitToWidth="1" horizontalDpi="600" verticalDpi="600" orientation="landscape" paperSize="9" scale="73" r:id="rId1"/>
</worksheet>
</file>

<file path=xl/worksheets/sheet4.xml><?xml version="1.0" encoding="utf-8"?>
<worksheet xmlns="http://schemas.openxmlformats.org/spreadsheetml/2006/main" xmlns:r="http://schemas.openxmlformats.org/officeDocument/2006/relationships">
  <sheetPr>
    <tabColor rgb="FF0070C0"/>
  </sheetPr>
  <dimension ref="A1:D32"/>
  <sheetViews>
    <sheetView tabSelected="1" zoomScalePageLayoutView="0" workbookViewId="0" topLeftCell="A1">
      <selection activeCell="H7" sqref="H7"/>
    </sheetView>
  </sheetViews>
  <sheetFormatPr defaultColWidth="9.140625" defaultRowHeight="15"/>
  <cols>
    <col min="1" max="1" width="45.28125" style="18" customWidth="1"/>
    <col min="2" max="2" width="26.00390625" style="18" customWidth="1"/>
    <col min="3" max="3" width="31.8515625" style="18" customWidth="1"/>
    <col min="4" max="4" width="27.57421875" style="18" customWidth="1"/>
    <col min="5" max="16384" width="9.140625" style="18" customWidth="1"/>
  </cols>
  <sheetData>
    <row r="1" spans="1:3" ht="16.5">
      <c r="A1" s="137" t="s">
        <v>65</v>
      </c>
      <c r="B1" s="137"/>
      <c r="C1" s="137"/>
    </row>
    <row r="2" spans="1:3" ht="16.5">
      <c r="A2" s="39"/>
      <c r="B2" s="39"/>
      <c r="C2" s="39"/>
    </row>
    <row r="3" spans="1:4" ht="33.75" customHeight="1">
      <c r="A3" s="65" t="s">
        <v>161</v>
      </c>
      <c r="B3" s="138" t="s">
        <v>162</v>
      </c>
      <c r="C3" s="139"/>
      <c r="D3" s="140"/>
    </row>
    <row r="4" spans="1:4" ht="68.25" customHeight="1">
      <c r="A4" s="65" t="s">
        <v>163</v>
      </c>
      <c r="B4" s="138" t="s">
        <v>164</v>
      </c>
      <c r="C4" s="139"/>
      <c r="D4" s="140"/>
    </row>
    <row r="5" spans="1:4" ht="16.5">
      <c r="A5" s="65" t="s">
        <v>63</v>
      </c>
      <c r="B5" s="138">
        <v>5403102702</v>
      </c>
      <c r="C5" s="139"/>
      <c r="D5" s="140"/>
    </row>
    <row r="6" spans="1:4" ht="16.5">
      <c r="A6" s="65" t="s">
        <v>64</v>
      </c>
      <c r="B6" s="138">
        <v>546050001</v>
      </c>
      <c r="C6" s="139"/>
      <c r="D6" s="140"/>
    </row>
    <row r="7" spans="1:4" ht="103.5" customHeight="1">
      <c r="A7" s="65" t="s">
        <v>165</v>
      </c>
      <c r="B7" s="138" t="s">
        <v>166</v>
      </c>
      <c r="C7" s="139"/>
      <c r="D7" s="140"/>
    </row>
    <row r="8" spans="1:4" ht="16.5">
      <c r="A8" s="65" t="s">
        <v>66</v>
      </c>
      <c r="B8" s="138" t="s">
        <v>67</v>
      </c>
      <c r="C8" s="139"/>
      <c r="D8" s="140"/>
    </row>
    <row r="9" spans="1:4" ht="16.5">
      <c r="A9" s="65" t="s">
        <v>167</v>
      </c>
      <c r="B9" s="138" t="s">
        <v>168</v>
      </c>
      <c r="C9" s="139"/>
      <c r="D9" s="140"/>
    </row>
    <row r="10" spans="1:4" ht="16.5">
      <c r="A10" s="65" t="s">
        <v>169</v>
      </c>
      <c r="B10" s="138" t="s">
        <v>170</v>
      </c>
      <c r="C10" s="139"/>
      <c r="D10" s="140"/>
    </row>
    <row r="11" spans="1:4" ht="16.5">
      <c r="A11" s="65" t="s">
        <v>171</v>
      </c>
      <c r="B11" s="138" t="s">
        <v>68</v>
      </c>
      <c r="C11" s="139"/>
      <c r="D11" s="140"/>
    </row>
    <row r="12" spans="1:3" ht="16.5">
      <c r="A12" s="39"/>
      <c r="B12" s="39"/>
      <c r="C12" s="39"/>
    </row>
    <row r="13" spans="1:4" ht="33">
      <c r="A13" s="65" t="s">
        <v>69</v>
      </c>
      <c r="B13" s="66" t="s">
        <v>144</v>
      </c>
      <c r="C13" s="66" t="s">
        <v>145</v>
      </c>
      <c r="D13" s="66" t="s">
        <v>146</v>
      </c>
    </row>
    <row r="14" spans="1:4" ht="16.5">
      <c r="A14" s="67" t="s">
        <v>142</v>
      </c>
      <c r="B14" s="136" t="s">
        <v>149</v>
      </c>
      <c r="C14" s="68" t="s">
        <v>172</v>
      </c>
      <c r="D14" s="136" t="s">
        <v>168</v>
      </c>
    </row>
    <row r="15" spans="1:4" ht="16.5">
      <c r="A15" s="67" t="s">
        <v>143</v>
      </c>
      <c r="B15" s="136"/>
      <c r="C15" s="68" t="s">
        <v>173</v>
      </c>
      <c r="D15" s="136"/>
    </row>
    <row r="17" spans="1:4" ht="33">
      <c r="A17" s="65" t="s">
        <v>150</v>
      </c>
      <c r="B17" s="66" t="s">
        <v>151</v>
      </c>
      <c r="C17" s="66" t="s">
        <v>145</v>
      </c>
      <c r="D17" s="66" t="s">
        <v>146</v>
      </c>
    </row>
    <row r="18" spans="1:4" ht="16.5">
      <c r="A18" s="69" t="s">
        <v>152</v>
      </c>
      <c r="B18" s="70" t="s">
        <v>174</v>
      </c>
      <c r="C18" s="70" t="s">
        <v>175</v>
      </c>
      <c r="D18" s="70" t="s">
        <v>176</v>
      </c>
    </row>
    <row r="20" spans="1:4" ht="16.5">
      <c r="A20" s="65" t="s">
        <v>177</v>
      </c>
      <c r="B20" s="66" t="s">
        <v>144</v>
      </c>
      <c r="C20" s="66" t="s">
        <v>145</v>
      </c>
      <c r="D20" s="66" t="s">
        <v>146</v>
      </c>
    </row>
    <row r="21" spans="1:4" ht="72.75" customHeight="1">
      <c r="A21" s="71" t="s">
        <v>178</v>
      </c>
      <c r="B21" s="141" t="s">
        <v>179</v>
      </c>
      <c r="C21" s="68" t="s">
        <v>180</v>
      </c>
      <c r="D21" s="141" t="s">
        <v>181</v>
      </c>
    </row>
    <row r="22" spans="1:4" ht="87.75" customHeight="1">
      <c r="A22" s="72" t="s">
        <v>182</v>
      </c>
      <c r="B22" s="142"/>
      <c r="C22" s="73" t="s">
        <v>180</v>
      </c>
      <c r="D22" s="142"/>
    </row>
    <row r="23" spans="1:4" ht="66">
      <c r="A23" s="72" t="s">
        <v>183</v>
      </c>
      <c r="B23" s="142"/>
      <c r="C23" s="68" t="s">
        <v>180</v>
      </c>
      <c r="D23" s="142"/>
    </row>
    <row r="24" spans="1:4" ht="49.5">
      <c r="A24" s="72" t="s">
        <v>184</v>
      </c>
      <c r="B24" s="143"/>
      <c r="C24" s="68" t="s">
        <v>180</v>
      </c>
      <c r="D24" s="143"/>
    </row>
    <row r="25" spans="1:4" ht="16.5">
      <c r="A25" s="26"/>
      <c r="B25" s="74"/>
      <c r="C25" s="75"/>
      <c r="D25" s="74"/>
    </row>
    <row r="26" spans="1:4" ht="82.5">
      <c r="A26" s="65" t="s">
        <v>185</v>
      </c>
      <c r="B26" s="66" t="s">
        <v>144</v>
      </c>
      <c r="C26" s="66" t="s">
        <v>145</v>
      </c>
      <c r="D26" s="66" t="s">
        <v>146</v>
      </c>
    </row>
    <row r="27" spans="1:4" ht="16.5">
      <c r="A27" s="76" t="s">
        <v>186</v>
      </c>
      <c r="B27" s="142" t="s">
        <v>179</v>
      </c>
      <c r="C27" s="49" t="s">
        <v>187</v>
      </c>
      <c r="D27" s="144" t="s">
        <v>188</v>
      </c>
    </row>
    <row r="28" spans="1:4" ht="33">
      <c r="A28" s="76" t="s">
        <v>189</v>
      </c>
      <c r="B28" s="143"/>
      <c r="C28" s="49" t="s">
        <v>190</v>
      </c>
      <c r="D28" s="145"/>
    </row>
    <row r="29" spans="1:4" ht="16.5">
      <c r="A29" s="77"/>
      <c r="B29" s="74"/>
      <c r="C29" s="78"/>
      <c r="D29" s="79"/>
    </row>
    <row r="30" spans="1:4" ht="115.5">
      <c r="A30" s="65" t="s">
        <v>191</v>
      </c>
      <c r="B30" s="66" t="s">
        <v>144</v>
      </c>
      <c r="C30" s="66" t="s">
        <v>145</v>
      </c>
      <c r="D30" s="66" t="s">
        <v>146</v>
      </c>
    </row>
    <row r="31" spans="1:4" ht="99">
      <c r="A31" s="80" t="s">
        <v>192</v>
      </c>
      <c r="B31" s="146" t="s">
        <v>179</v>
      </c>
      <c r="C31" s="49" t="s">
        <v>187</v>
      </c>
      <c r="D31" s="81" t="s">
        <v>193</v>
      </c>
    </row>
    <row r="32" spans="1:4" ht="33">
      <c r="A32" s="72" t="s">
        <v>194</v>
      </c>
      <c r="B32" s="147"/>
      <c r="C32" s="49" t="s">
        <v>187</v>
      </c>
      <c r="D32" s="82" t="s">
        <v>195</v>
      </c>
    </row>
  </sheetData>
  <sheetProtection/>
  <mergeCells count="17">
    <mergeCell ref="B21:B24"/>
    <mergeCell ref="D21:D24"/>
    <mergeCell ref="B27:B28"/>
    <mergeCell ref="D27:D28"/>
    <mergeCell ref="B31:B32"/>
    <mergeCell ref="B8:D8"/>
    <mergeCell ref="B9:D9"/>
    <mergeCell ref="B10:D10"/>
    <mergeCell ref="B11:D11"/>
    <mergeCell ref="B14:B15"/>
    <mergeCell ref="D14:D15"/>
    <mergeCell ref="A1:C1"/>
    <mergeCell ref="B3:D3"/>
    <mergeCell ref="B4:D4"/>
    <mergeCell ref="B5:D5"/>
    <mergeCell ref="B6:D6"/>
    <mergeCell ref="B7:D7"/>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rgb="FF0070C0"/>
    <pageSetUpPr fitToPage="1"/>
  </sheetPr>
  <dimension ref="A1:D19"/>
  <sheetViews>
    <sheetView zoomScale="80" zoomScaleNormal="80" zoomScaleSheetLayoutView="71" workbookViewId="0" topLeftCell="A1">
      <selection activeCell="C18" sqref="C18"/>
    </sheetView>
  </sheetViews>
  <sheetFormatPr defaultColWidth="9.140625" defaultRowHeight="15"/>
  <cols>
    <col min="1" max="1" width="5.7109375" style="40" bestFit="1" customWidth="1"/>
    <col min="2" max="2" width="90.00390625" style="40" customWidth="1"/>
    <col min="3" max="3" width="45.00390625" style="40" customWidth="1"/>
    <col min="4" max="16384" width="9.140625" style="40" customWidth="1"/>
  </cols>
  <sheetData>
    <row r="1" spans="1:4" ht="36" customHeight="1">
      <c r="A1" s="148" t="s">
        <v>70</v>
      </c>
      <c r="B1" s="148"/>
      <c r="C1" s="148"/>
      <c r="D1" s="15"/>
    </row>
    <row r="3" spans="1:3" ht="16.5">
      <c r="A3" s="41" t="s">
        <v>71</v>
      </c>
      <c r="B3" s="41" t="s">
        <v>72</v>
      </c>
      <c r="C3" s="41" t="s">
        <v>73</v>
      </c>
    </row>
    <row r="4" spans="1:3" ht="16.5">
      <c r="A4" s="42">
        <v>1</v>
      </c>
      <c r="B4" s="43" t="s">
        <v>78</v>
      </c>
      <c r="C4" s="42"/>
    </row>
    <row r="5" spans="1:3" ht="49.5">
      <c r="A5" s="42"/>
      <c r="B5" s="44" t="s">
        <v>74</v>
      </c>
      <c r="C5" s="149" t="s">
        <v>200</v>
      </c>
    </row>
    <row r="6" spans="1:3" ht="49.5">
      <c r="A6" s="42"/>
      <c r="B6" s="44" t="s">
        <v>75</v>
      </c>
      <c r="C6" s="150"/>
    </row>
    <row r="7" spans="1:3" ht="33">
      <c r="A7" s="42"/>
      <c r="B7" s="44" t="s">
        <v>76</v>
      </c>
      <c r="C7" s="45" t="s">
        <v>140</v>
      </c>
    </row>
    <row r="8" spans="1:3" ht="16.5">
      <c r="A8" s="42">
        <v>2</v>
      </c>
      <c r="B8" s="43" t="s">
        <v>77</v>
      </c>
      <c r="C8" s="45"/>
    </row>
    <row r="9" spans="1:3" ht="16.5">
      <c r="A9" s="42"/>
      <c r="B9" s="44" t="s">
        <v>79</v>
      </c>
      <c r="C9" s="45" t="s">
        <v>130</v>
      </c>
    </row>
    <row r="10" spans="1:3" ht="33">
      <c r="A10" s="42"/>
      <c r="B10" s="44" t="s">
        <v>80</v>
      </c>
      <c r="C10" s="45" t="s">
        <v>129</v>
      </c>
    </row>
    <row r="11" spans="1:3" ht="33">
      <c r="A11" s="42"/>
      <c r="B11" s="44" t="s">
        <v>81</v>
      </c>
      <c r="C11" s="45" t="s">
        <v>132</v>
      </c>
    </row>
    <row r="12" spans="1:3" ht="33">
      <c r="A12" s="42"/>
      <c r="B12" s="44" t="s">
        <v>82</v>
      </c>
      <c r="C12" s="45" t="s">
        <v>141</v>
      </c>
    </row>
    <row r="13" spans="1:3" ht="33">
      <c r="A13" s="42"/>
      <c r="B13" s="44" t="s">
        <v>83</v>
      </c>
      <c r="C13" s="45" t="s">
        <v>131</v>
      </c>
    </row>
    <row r="14" spans="1:3" ht="105" customHeight="1">
      <c r="A14" s="42"/>
      <c r="B14" s="44" t="s">
        <v>84</v>
      </c>
      <c r="C14" s="45" t="s">
        <v>153</v>
      </c>
    </row>
    <row r="15" spans="1:3" ht="16.5">
      <c r="A15" s="42">
        <v>3</v>
      </c>
      <c r="B15" s="43" t="s">
        <v>89</v>
      </c>
      <c r="C15" s="46"/>
    </row>
    <row r="16" spans="1:4" ht="82.5">
      <c r="A16" s="42"/>
      <c r="B16" s="44" t="s">
        <v>85</v>
      </c>
      <c r="C16" s="45" t="s">
        <v>154</v>
      </c>
      <c r="D16" s="47"/>
    </row>
    <row r="17" spans="1:4" ht="16.5">
      <c r="A17" s="42"/>
      <c r="B17" s="44" t="s">
        <v>86</v>
      </c>
      <c r="C17" s="45">
        <v>0</v>
      </c>
      <c r="D17" s="47"/>
    </row>
    <row r="18" spans="1:4" ht="49.5">
      <c r="A18" s="42"/>
      <c r="B18" s="44" t="s">
        <v>87</v>
      </c>
      <c r="C18" s="45" t="s">
        <v>224</v>
      </c>
      <c r="D18" s="47"/>
    </row>
    <row r="19" spans="1:4" ht="49.5">
      <c r="A19" s="42"/>
      <c r="B19" s="48" t="s">
        <v>88</v>
      </c>
      <c r="C19" s="45" t="s">
        <v>155</v>
      </c>
      <c r="D19" s="47"/>
    </row>
  </sheetData>
  <sheetProtection/>
  <mergeCells count="2">
    <mergeCell ref="A1:C1"/>
    <mergeCell ref="C5:C6"/>
  </mergeCells>
  <hyperlinks>
    <hyperlink ref="C5" r:id="rId1" display="http://www.elsib.ru/ru/company/reguliruemie_vidi_deyztelnosti.php"/>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3" r:id="rId2"/>
</worksheet>
</file>

<file path=xl/worksheets/sheet6.xml><?xml version="1.0" encoding="utf-8"?>
<worksheet xmlns="http://schemas.openxmlformats.org/spreadsheetml/2006/main" xmlns:r="http://schemas.openxmlformats.org/officeDocument/2006/relationships">
  <sheetPr>
    <tabColor rgb="FF0070C0"/>
  </sheetPr>
  <dimension ref="A1:C8"/>
  <sheetViews>
    <sheetView zoomScaleSheetLayoutView="81" zoomScalePageLayoutView="0" workbookViewId="0" topLeftCell="A1">
      <selection activeCell="C8" sqref="C8"/>
    </sheetView>
  </sheetViews>
  <sheetFormatPr defaultColWidth="9.140625" defaultRowHeight="15"/>
  <cols>
    <col min="1" max="1" width="6.7109375" style="18" customWidth="1"/>
    <col min="2" max="2" width="65.00390625" style="18" customWidth="1"/>
    <col min="3" max="3" width="24.00390625" style="18" customWidth="1"/>
    <col min="4" max="16384" width="9.140625" style="18" customWidth="1"/>
  </cols>
  <sheetData>
    <row r="1" spans="1:3" ht="53.25" customHeight="1">
      <c r="A1" s="151" t="s">
        <v>126</v>
      </c>
      <c r="B1" s="151"/>
      <c r="C1" s="151"/>
    </row>
    <row r="3" spans="1:3" ht="16.5">
      <c r="A3" s="41" t="s">
        <v>71</v>
      </c>
      <c r="B3" s="41" t="s">
        <v>72</v>
      </c>
      <c r="C3" s="41" t="s">
        <v>73</v>
      </c>
    </row>
    <row r="4" spans="1:3" ht="16.5">
      <c r="A4" s="49">
        <v>1</v>
      </c>
      <c r="B4" s="43" t="s">
        <v>90</v>
      </c>
      <c r="C4" s="36">
        <v>16</v>
      </c>
    </row>
    <row r="5" spans="1:3" ht="16.5">
      <c r="A5" s="49">
        <v>2</v>
      </c>
      <c r="B5" s="43" t="s">
        <v>156</v>
      </c>
      <c r="C5" s="98">
        <f>1688+200+200+450+410</f>
        <v>2948</v>
      </c>
    </row>
    <row r="6" spans="1:3" ht="49.5">
      <c r="A6" s="49">
        <v>3</v>
      </c>
      <c r="B6" s="43" t="s">
        <v>91</v>
      </c>
      <c r="C6" s="36">
        <f>9+3</f>
        <v>12</v>
      </c>
    </row>
    <row r="7" spans="1:3" ht="16.5">
      <c r="A7" s="49">
        <v>4</v>
      </c>
      <c r="B7" s="43" t="s">
        <v>92</v>
      </c>
      <c r="C7" s="36">
        <v>0</v>
      </c>
    </row>
    <row r="8" spans="1:3" ht="33">
      <c r="A8" s="49">
        <v>5</v>
      </c>
      <c r="B8" s="43" t="s">
        <v>93</v>
      </c>
      <c r="C8" s="50" t="s">
        <v>225</v>
      </c>
    </row>
  </sheetData>
  <sheetProtection/>
  <mergeCells count="1">
    <mergeCell ref="A1:C1"/>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rgb="FF0070C0"/>
    <pageSetUpPr fitToPage="1"/>
  </sheetPr>
  <dimension ref="A1:C7"/>
  <sheetViews>
    <sheetView zoomScaleSheetLayoutView="100" zoomScalePageLayoutView="0" workbookViewId="0" topLeftCell="A1">
      <selection activeCell="C5" sqref="C5"/>
    </sheetView>
  </sheetViews>
  <sheetFormatPr defaultColWidth="9.140625" defaultRowHeight="15"/>
  <cols>
    <col min="1" max="1" width="7.8515625" style="18" customWidth="1"/>
    <col min="2" max="2" width="38.00390625" style="18" customWidth="1"/>
    <col min="3" max="3" width="26.28125" style="18" customWidth="1"/>
    <col min="4" max="16384" width="9.140625" style="18" customWidth="1"/>
  </cols>
  <sheetData>
    <row r="1" spans="1:3" ht="32.25" customHeight="1">
      <c r="A1" s="148" t="s">
        <v>94</v>
      </c>
      <c r="B1" s="148"/>
      <c r="C1" s="148"/>
    </row>
    <row r="3" spans="1:3" s="52" customFormat="1" ht="16.5">
      <c r="A3" s="51" t="s">
        <v>71</v>
      </c>
      <c r="B3" s="51" t="s">
        <v>98</v>
      </c>
      <c r="C3" s="51" t="s">
        <v>100</v>
      </c>
    </row>
    <row r="4" spans="1:3" ht="16.5">
      <c r="A4" s="49">
        <v>1</v>
      </c>
      <c r="B4" s="53" t="s">
        <v>97</v>
      </c>
      <c r="C4" s="37" t="s">
        <v>134</v>
      </c>
    </row>
    <row r="5" spans="1:3" ht="49.5">
      <c r="A5" s="49">
        <v>2</v>
      </c>
      <c r="B5" s="53" t="s">
        <v>95</v>
      </c>
      <c r="C5" s="38" t="s">
        <v>133</v>
      </c>
    </row>
    <row r="6" spans="1:3" ht="16.5">
      <c r="A6" s="49">
        <v>3</v>
      </c>
      <c r="B6" s="53" t="s">
        <v>96</v>
      </c>
      <c r="C6" s="35" t="s">
        <v>147</v>
      </c>
    </row>
    <row r="7" spans="1:3" ht="36" customHeight="1">
      <c r="A7" s="152" t="s">
        <v>135</v>
      </c>
      <c r="B7" s="152"/>
      <c r="C7" s="152"/>
    </row>
  </sheetData>
  <sheetProtection/>
  <mergeCells count="2">
    <mergeCell ref="A1:C1"/>
    <mergeCell ref="A7:C7"/>
  </mergeCells>
  <printOptions/>
  <pageMargins left="0.7086614173228347" right="0.7086614173228347" top="0.7480314960629921" bottom="0.7480314960629921" header="0.31496062992125984" footer="0.31496062992125984"/>
  <pageSetup fitToHeight="1" fitToWidth="1" horizontalDpi="600" verticalDpi="600" orientation="portrait" paperSize="9" r:id="rId1"/>
  <rowBreaks count="1" manualBreakCount="1">
    <brk id="41" max="255" man="1"/>
  </rowBreaks>
</worksheet>
</file>

<file path=xl/worksheets/sheet8.xml><?xml version="1.0" encoding="utf-8"?>
<worksheet xmlns="http://schemas.openxmlformats.org/spreadsheetml/2006/main" xmlns:r="http://schemas.openxmlformats.org/officeDocument/2006/relationships">
  <sheetPr>
    <tabColor rgb="FF0070C0"/>
  </sheetPr>
  <dimension ref="A1:K6"/>
  <sheetViews>
    <sheetView zoomScalePageLayoutView="0" workbookViewId="0" topLeftCell="A1">
      <selection activeCell="A10" sqref="A10"/>
    </sheetView>
  </sheetViews>
  <sheetFormatPr defaultColWidth="9.140625" defaultRowHeight="15"/>
  <cols>
    <col min="1" max="1" width="83.7109375" style="18" customWidth="1"/>
    <col min="2" max="16384" width="9.140625" style="18" customWidth="1"/>
  </cols>
  <sheetData>
    <row r="1" spans="1:11" ht="41.25" customHeight="1">
      <c r="A1" s="14" t="s">
        <v>127</v>
      </c>
      <c r="B1" s="14"/>
      <c r="C1" s="14"/>
      <c r="D1" s="14"/>
      <c r="E1" s="14"/>
      <c r="F1" s="14"/>
      <c r="G1" s="14"/>
      <c r="H1" s="14"/>
      <c r="I1" s="14"/>
      <c r="J1" s="14"/>
      <c r="K1" s="14"/>
    </row>
    <row r="3" ht="51" customHeight="1">
      <c r="A3" s="99" t="s">
        <v>229</v>
      </c>
    </row>
    <row r="5" ht="16.5">
      <c r="A5" s="18" t="s">
        <v>226</v>
      </c>
    </row>
    <row r="6" ht="16.5">
      <c r="A6" s="100" t="s">
        <v>200</v>
      </c>
    </row>
  </sheetData>
  <sheetProtection/>
  <hyperlinks>
    <hyperlink ref="A6" r:id="rId1" display="http://www.elsib.ru/ru/company/reguliruemie_vidi_deyztelnosti.php"/>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sheetPr>
    <tabColor rgb="FF0070C0"/>
    <pageSetUpPr fitToPage="1"/>
  </sheetPr>
  <dimension ref="A1:L14"/>
  <sheetViews>
    <sheetView zoomScalePageLayoutView="0" workbookViewId="0" topLeftCell="A1">
      <selection activeCell="B16" sqref="B16"/>
    </sheetView>
  </sheetViews>
  <sheetFormatPr defaultColWidth="9.140625" defaultRowHeight="15"/>
  <cols>
    <col min="1" max="1" width="4.28125" style="18" customWidth="1"/>
    <col min="2" max="2" width="97.00390625" style="18" customWidth="1"/>
    <col min="3" max="16384" width="9.140625" style="18" customWidth="1"/>
  </cols>
  <sheetData>
    <row r="1" spans="2:12" ht="36" customHeight="1">
      <c r="B1" s="14" t="s">
        <v>128</v>
      </c>
      <c r="C1" s="14"/>
      <c r="D1" s="14"/>
      <c r="E1" s="14"/>
      <c r="F1" s="14"/>
      <c r="G1" s="14"/>
      <c r="H1" s="14"/>
      <c r="I1" s="14"/>
      <c r="J1" s="14"/>
      <c r="K1" s="14"/>
      <c r="L1" s="14"/>
    </row>
    <row r="3" spans="1:2" ht="16.5">
      <c r="A3" s="18">
        <v>1</v>
      </c>
      <c r="B3" s="54" t="s">
        <v>228</v>
      </c>
    </row>
    <row r="4" ht="16.5">
      <c r="B4" s="54" t="s">
        <v>196</v>
      </c>
    </row>
    <row r="5" ht="16.5">
      <c r="B5" s="54" t="s">
        <v>197</v>
      </c>
    </row>
    <row r="6" ht="16.5">
      <c r="B6" s="54" t="s">
        <v>198</v>
      </c>
    </row>
    <row r="7" ht="16.5">
      <c r="B7" s="54" t="s">
        <v>227</v>
      </c>
    </row>
    <row r="8" ht="16.5">
      <c r="B8" s="55"/>
    </row>
    <row r="9" spans="1:2" ht="16.5">
      <c r="A9" s="18">
        <v>2</v>
      </c>
      <c r="B9" s="25" t="s">
        <v>101</v>
      </c>
    </row>
    <row r="10" ht="47.25">
      <c r="B10" s="24" t="s">
        <v>157</v>
      </c>
    </row>
    <row r="11" ht="16.5">
      <c r="B11" s="25"/>
    </row>
    <row r="12" spans="1:2" ht="16.5">
      <c r="A12" s="18">
        <v>3</v>
      </c>
      <c r="B12" s="25" t="s">
        <v>138</v>
      </c>
    </row>
    <row r="13" ht="16.5">
      <c r="B13" s="25"/>
    </row>
    <row r="14" spans="1:2" ht="33">
      <c r="A14" s="56">
        <v>4</v>
      </c>
      <c r="B14" s="26" t="s">
        <v>139</v>
      </c>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Elsib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Полянская М.С.</dc:creator>
  <cp:keywords/>
  <dc:description/>
  <cp:lastModifiedBy>Молчанова</cp:lastModifiedBy>
  <cp:lastPrinted>2015-03-02T11:41:08Z</cp:lastPrinted>
  <dcterms:created xsi:type="dcterms:W3CDTF">2011-12-16T02:54:03Z</dcterms:created>
  <dcterms:modified xsi:type="dcterms:W3CDTF">2015-04-16T03:19:32Z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